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060" tabRatio="704" firstSheet="1" activeTab="2"/>
  </bookViews>
  <sheets>
    <sheet name="Position Summary" sheetId="1" r:id="rId1"/>
    <sheet name="Organizational Accountabilities" sheetId="2" r:id="rId2"/>
    <sheet name="Position Accountabilities" sheetId="3" r:id="rId3"/>
    <sheet name="Competencies" sheetId="4" r:id="rId4"/>
    <sheet name="Employee Appraisal Summary " sheetId="5" r:id="rId5"/>
    <sheet name="Supplemental Accountabil - Peds" sheetId="6" r:id="rId6"/>
    <sheet name="Supplemental Accountabil - 4th " sheetId="7" r:id="rId7"/>
    <sheet name="Supplemental Accountabil - 5th" sheetId="8" r:id="rId8"/>
    <sheet name="Supplemental Accountabil - JC" sheetId="9" r:id="rId9"/>
    <sheet name="Supplemental Accountabil - LDRP" sheetId="10" r:id="rId10"/>
    <sheet name="Development Plan" sheetId="11" r:id="rId11"/>
  </sheets>
  <externalReferences>
    <externalReference r:id="rId14"/>
    <externalReference r:id="rId15"/>
    <externalReference r:id="rId16"/>
    <externalReference r:id="rId17"/>
    <externalReference r:id="rId18"/>
    <externalReference r:id="rId19"/>
  </externalReferences>
  <definedNames>
    <definedName name="A" localSheetId="1">'[4]#REF'!$A$1:$C$8</definedName>
    <definedName name="A" localSheetId="2">'[4]#REF'!$A$1:$C$8</definedName>
    <definedName name="A">'[4]#REF'!$A$1:$C$8</definedName>
    <definedName name="Education" localSheetId="1">'[1]ValidData'!$M$2:$M$8</definedName>
    <definedName name="Education" localSheetId="2">'[1]ValidData'!$M$2:$M$8</definedName>
    <definedName name="Education">'[1]ValidData'!$M$2:$M$8</definedName>
    <definedName name="Environment" localSheetId="1">'[1]ValidData'!$O$11:$O$14</definedName>
    <definedName name="Environment" localSheetId="2">'[1]ValidData'!$O$11:$O$14</definedName>
    <definedName name="Environment">'[1]ValidData'!$O$11:$O$14</definedName>
    <definedName name="Experience" localSheetId="1">'[1]ValidData'!$K$2:$K$7</definedName>
    <definedName name="Experience" localSheetId="2">'[1]ValidData'!$K$2:$K$7</definedName>
    <definedName name="Experience">'[1]ValidData'!$K$2:$K$7</definedName>
    <definedName name="Hazards" localSheetId="1">'[1]ValidData'!$O$19:$O$22</definedName>
    <definedName name="Hazards" localSheetId="2">'[1]ValidData'!$O$19:$O$22</definedName>
    <definedName name="Hazards">'[1]ValidData'!$O$19:$O$22</definedName>
    <definedName name="K" localSheetId="1">'[4]#REF'!$Q$6:$R$13</definedName>
    <definedName name="K" localSheetId="2">'[4]#REF'!$Q$6:$R$13</definedName>
    <definedName name="K">'[4]#REF'!$Q$6:$R$13</definedName>
    <definedName name="Link">#REF!</definedName>
    <definedName name="Physical" localSheetId="1">'[1]ValidData'!$O$2:$O$6</definedName>
    <definedName name="Physical" localSheetId="2">'[1]ValidData'!$O$2:$O$6</definedName>
    <definedName name="Physical">'[1]ValidData'!$O$2:$O$6</definedName>
    <definedName name="_xlnm.Print_Area" localSheetId="1">'Organizational Accountabilities'!$A$1:$I$72</definedName>
    <definedName name="_xlnm.Print_Area" localSheetId="0">'Position Summary'!$A$1:$H$39</definedName>
    <definedName name="_xlnm.Print_Titles" localSheetId="2">'Position Accountabilities'!$1:$14</definedName>
    <definedName name="Q" localSheetId="1">'[4]#REF'!$Q$6:$Q$11</definedName>
    <definedName name="Q" localSheetId="2">'[4]#REF'!$Q$6:$Q$11</definedName>
    <definedName name="Q">'[4]#REF'!$Q$6:$Q$11</definedName>
    <definedName name="rating">'[3]Sheet1'!$B$13:$B$16</definedName>
    <definedName name="Supervisor" localSheetId="1">'[4]#REF'!$H$14:$H$15</definedName>
    <definedName name="Supervisor" localSheetId="2">'[4]#REF'!$H$14:$H$15</definedName>
    <definedName name="Supervisor">'[4]#REF'!$H$14:$H$15</definedName>
    <definedName name="Title" localSheetId="1">'[2]ValidData'!$B$2:$B$72</definedName>
    <definedName name="Title" localSheetId="2">'[2]ValidData'!$B$2:$B$72</definedName>
    <definedName name="Title">'[2]ValidData'!$B$2:$B$72</definedName>
  </definedNames>
  <calcPr fullCalcOnLoad="1"/>
</workbook>
</file>

<file path=xl/sharedStrings.xml><?xml version="1.0" encoding="utf-8"?>
<sst xmlns="http://schemas.openxmlformats.org/spreadsheetml/2006/main" count="495" uniqueCount="278">
  <si>
    <t>Position Description/Performance Appraisal</t>
  </si>
  <si>
    <t>Job Code:</t>
  </si>
  <si>
    <t>Job Title:</t>
  </si>
  <si>
    <t>Department:</t>
  </si>
  <si>
    <t>HR Review Date:</t>
  </si>
  <si>
    <t>Division Code:</t>
  </si>
  <si>
    <t>HR Review Signature:</t>
  </si>
  <si>
    <t>FLSA Status:</t>
  </si>
  <si>
    <t>Administrative Approval Date:</t>
  </si>
  <si>
    <t>EEO Class:</t>
  </si>
  <si>
    <t>Administrative Approval Signature:</t>
  </si>
  <si>
    <t>I. Position Summary:</t>
  </si>
  <si>
    <r>
      <t xml:space="preserve">II. Qualifications: </t>
    </r>
    <r>
      <rPr>
        <b/>
        <sz val="10"/>
        <rFont val="Helvetica"/>
        <family val="2"/>
      </rPr>
      <t xml:space="preserve">What knowledge, experience, skills and abilities are </t>
    </r>
    <r>
      <rPr>
        <b/>
        <sz val="10"/>
        <color indexed="18"/>
        <rFont val="Helvetica"/>
        <family val="2"/>
      </rPr>
      <t xml:space="preserve">required </t>
    </r>
    <r>
      <rPr>
        <b/>
        <sz val="10"/>
        <rFont val="Helvetica"/>
        <family val="2"/>
      </rPr>
      <t>to perform the job?</t>
    </r>
  </si>
  <si>
    <t>Minimum Requirement</t>
  </si>
  <si>
    <t>Preferred</t>
  </si>
  <si>
    <t>Education:</t>
  </si>
  <si>
    <t>Licensure/
Certification:</t>
  </si>
  <si>
    <t>Experience:</t>
  </si>
  <si>
    <t>Skills:</t>
  </si>
  <si>
    <r>
      <t>III. Working Conditions Requirements:</t>
    </r>
    <r>
      <rPr>
        <b/>
        <sz val="10"/>
        <rFont val="Helvetica"/>
        <family val="2"/>
      </rPr>
      <t xml:space="preserve"> Work setting, physical demands, and environment. </t>
    </r>
  </si>
  <si>
    <t>Physical:</t>
  </si>
  <si>
    <t>Environmental:</t>
  </si>
  <si>
    <t>Hazards:</t>
  </si>
  <si>
    <t>IV. Disclaimer:</t>
  </si>
  <si>
    <t>Signature</t>
  </si>
  <si>
    <t>Date</t>
  </si>
  <si>
    <t>Performance Evaluation</t>
  </si>
  <si>
    <t>Staff Member:</t>
  </si>
  <si>
    <t>Employee ID:</t>
  </si>
  <si>
    <t>Position Title:</t>
  </si>
  <si>
    <t>Performance Period:</t>
  </si>
  <si>
    <t>Competency Assessment Documentation</t>
  </si>
  <si>
    <t>Verification</t>
  </si>
  <si>
    <t>Verified</t>
  </si>
  <si>
    <t>Method</t>
  </si>
  <si>
    <t>Completed</t>
  </si>
  <si>
    <t>by</t>
  </si>
  <si>
    <t>Licensure/Certification/Registration Current</t>
  </si>
  <si>
    <t>Mandatory Annual Education/Competencies</t>
  </si>
  <si>
    <t>Annual Educational Blitz packet complete</t>
  </si>
  <si>
    <t>New Policy/Procedure</t>
  </si>
  <si>
    <t xml:space="preserve">Department Competencies </t>
  </si>
  <si>
    <t>-Low Volume/High Risk or Problem Prone</t>
  </si>
  <si>
    <t xml:space="preserve">Expiration </t>
  </si>
  <si>
    <t>Other Competencies Completed</t>
  </si>
  <si>
    <t>1.</t>
  </si>
  <si>
    <t>Accountability:</t>
  </si>
  <si>
    <t xml:space="preserve">Scoring </t>
  </si>
  <si>
    <t>Employee often exhibits this behavior and contributes to the success of the department and FAMC.</t>
  </si>
  <si>
    <t>Employee exhibits this behavior on a regular basis.</t>
  </si>
  <si>
    <t>Employee does not exhibit this behavior on a consistent basis.</t>
  </si>
  <si>
    <t>Employee rarely exhibits this behavior.</t>
  </si>
  <si>
    <t>Performance</t>
  </si>
  <si>
    <t>Standards</t>
  </si>
  <si>
    <t>Score</t>
  </si>
  <si>
    <t>1.1</t>
  </si>
  <si>
    <t>Communication</t>
  </si>
  <si>
    <t>Exhibits direct and sincere communication with the person involved.</t>
  </si>
  <si>
    <t>Communicates to problem solve, relay information, and celebrate; not to complain, gossip, or put someone down.</t>
  </si>
  <si>
    <t>Flexibility</t>
  </si>
  <si>
    <t>Demonstrates ability to be flexible in assignments.</t>
  </si>
  <si>
    <t>Recognizes change as a growth process and is open to considering and offering new ideas and approaches to doing things.</t>
  </si>
  <si>
    <t>Integrity</t>
  </si>
  <si>
    <t>As its representative, employee reflects a positive image of the Medical Center.</t>
  </si>
  <si>
    <t>Maintains the respect of staff by handling all job responsibilities honestly.</t>
  </si>
  <si>
    <t>Teamwork</t>
  </si>
  <si>
    <t>Actively works to solve problems individually and as a team player.</t>
  </si>
  <si>
    <t>Promotes cooperation and understanding between and among departments by working together collaboratively.</t>
  </si>
  <si>
    <t>Efficiency</t>
  </si>
  <si>
    <t>Uses available resources with a sense of economic accountability and demonstrates an awareness of cost control.</t>
  </si>
  <si>
    <t>Compassion</t>
  </si>
  <si>
    <t>Demonstrates genuine interest in others by acknowledging their positive efforts.</t>
  </si>
  <si>
    <t>Recognizes and promotes the fact that the Medical Center exists to provide service to our patients and supports the mission of the Medical Center.</t>
  </si>
  <si>
    <t>Leadership</t>
  </si>
  <si>
    <t>Supports the department's internal structure to accomplish the day to day work and manages time effectively.</t>
  </si>
  <si>
    <t>Takes responsibility for assuring quality of work performed.</t>
  </si>
  <si>
    <t>Commitment</t>
  </si>
  <si>
    <t>Demonstrates a positive attitude towards our work, the people we serve, the Medical Center, and each other.</t>
  </si>
  <si>
    <t>Is prepared for the day's work and demonstrates accountability for work action, time and attendance.</t>
  </si>
  <si>
    <t>Creativity &amp; Innovation</t>
  </si>
  <si>
    <t>Recognizes that there is more than one way to accomplish a task and is supportive of other choices.</t>
  </si>
  <si>
    <t>Seeks opportunities to improve and come forward with suggestions and ideas for change.</t>
  </si>
  <si>
    <t>Service</t>
  </si>
  <si>
    <t>Works in collaboration with other departments, recognizing their service and contributions to the organization.</t>
  </si>
  <si>
    <t>Total</t>
  </si>
  <si>
    <t>Total Weight</t>
  </si>
  <si>
    <t>The total number of essential accountabilities are typically proportionate to the overall complexity of the job. No job should have more than ten position and/or department specific accountabilities.</t>
  </si>
  <si>
    <t>Employee often exceeds the standards for this job duty and contributes to the success of the department and FAMC.</t>
  </si>
  <si>
    <t>Employee meets the standards for this job duty on a regular basis.</t>
  </si>
  <si>
    <t>Employee does not meet the standards for this job duty on a consistent basis.</t>
  </si>
  <si>
    <t>Employee rarely meets the performance standards for this job duty.</t>
  </si>
  <si>
    <t>Weight</t>
  </si>
  <si>
    <t>1</t>
  </si>
  <si>
    <t>Performance Standards</t>
  </si>
  <si>
    <t>1.2</t>
  </si>
  <si>
    <t>1.3</t>
  </si>
  <si>
    <t>1.4</t>
  </si>
  <si>
    <t>2</t>
  </si>
  <si>
    <t>2.1</t>
  </si>
  <si>
    <t>3</t>
  </si>
  <si>
    <t>3.1</t>
  </si>
  <si>
    <t>4</t>
  </si>
  <si>
    <t>4.1</t>
  </si>
  <si>
    <t>4.2</t>
  </si>
  <si>
    <t>Totals</t>
  </si>
  <si>
    <t>Position Description &amp; Performance Appraisal</t>
  </si>
  <si>
    <t>Employee Summary of Overall Appraisal</t>
  </si>
  <si>
    <t>Employee Name:</t>
  </si>
  <si>
    <t>Today's Date:</t>
  </si>
  <si>
    <t>Eval. Period:</t>
  </si>
  <si>
    <t>Accountabilities</t>
  </si>
  <si>
    <t>Average Score</t>
  </si>
  <si>
    <t>Organizational Accountabilities</t>
  </si>
  <si>
    <t>Position Accountabilities</t>
  </si>
  <si>
    <t>Total of all Weights Must Equal 1.00</t>
  </si>
  <si>
    <t>Summary of Overall Performance</t>
  </si>
  <si>
    <t>4.5 - 5.0 = Excellent</t>
  </si>
  <si>
    <t>1.5 - 2.49 = Below Average</t>
  </si>
  <si>
    <t>3.5 - 4.49= Above Average</t>
  </si>
  <si>
    <t>Below 1.5 = Unsatisfactory</t>
  </si>
  <si>
    <t>2.5 - 3.49 = Average</t>
  </si>
  <si>
    <t>Developmental Plan Attached</t>
  </si>
  <si>
    <t>Required Competencies Completed</t>
  </si>
  <si>
    <t>Yes</t>
  </si>
  <si>
    <t>No</t>
  </si>
  <si>
    <t>Merit Eligibility</t>
  </si>
  <si>
    <t>No corrective action within past 12 months for violation of Medical Center rules or inappropriate behavior or written corrective action for performance deficiencies.</t>
  </si>
  <si>
    <t>Employee Eligible for Merit Increase</t>
  </si>
  <si>
    <t>Supervisor Comments</t>
  </si>
  <si>
    <t>_______________________</t>
  </si>
  <si>
    <t>________________</t>
  </si>
  <si>
    <t>Supervisor</t>
  </si>
  <si>
    <t>Director/Manager Signature</t>
  </si>
  <si>
    <t>Employee Comments</t>
  </si>
  <si>
    <t>CONFIDENTIALITY STATEMENT:</t>
  </si>
  <si>
    <t>I elect to appeal this performance appraisal.</t>
  </si>
  <si>
    <t>_____________________________</t>
  </si>
  <si>
    <t>_____________________</t>
  </si>
  <si>
    <t>Employee</t>
  </si>
  <si>
    <t>I confirm receipt of a copy of this job description.  Furthermore, I understand that nothing in this description is intended to imply or create an employment relationship or contract of employment. I understand that this description is a general description of functions. At any time I may be asked to perform other functions.</t>
  </si>
  <si>
    <t>Please assess whether staff member meets the organizational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</si>
  <si>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Please assess whether staff member meets the position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</si>
  <si>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I understand and agree that in the performance of my duties as an employee of Fremont Area Medical Center, Fremont, Nebraska, I must hold all medical and/or employee information in confidence. Further, I understand that violation of confidentiality of said information shall be grounds for disciplinary action as outlined in Personnel Pointers.</t>
  </si>
  <si>
    <t>Provides an accurate and thorough assessment of the patient/family to identify human responses to actual or potential health conditions.</t>
  </si>
  <si>
    <t>Performs patient care assessments and reassessments based on patient condition and established policy/procedures.</t>
  </si>
  <si>
    <t>Demonstrates the ability to effectively utilize the nursing process when providing assessment of all individuals.</t>
  </si>
  <si>
    <t>Demonstrates the ability to assess and reassess pain and pain management techniques utilized.</t>
  </si>
  <si>
    <t>Documents all assessment and reassessments in an accurate, legible, and timely manner.</t>
  </si>
  <si>
    <t>Formulation of a nursing diagnosis to identify and plan for the needs of an individual, family, or group.</t>
  </si>
  <si>
    <t>Utilizes history and assessment information to identify patient problems and set goals.</t>
  </si>
  <si>
    <t>Formulates a teaching plan based upon identified learning needs.</t>
  </si>
  <si>
    <t>Demonstrates the ability to revise plan of care as indicated by patient's response to treatment.</t>
  </si>
  <si>
    <t>Utilizes assessment data and formulates a plan for discharge needs.</t>
  </si>
  <si>
    <t>Implementation of a nursing treatment regimen  to provide for the selection, performance and management of proper nursing practices.</t>
  </si>
  <si>
    <t>Performs patient care responsibilities considering needs specific to the standards of care and patient's age.</t>
  </si>
  <si>
    <t>Performs direct patient care utilizing professional nursing skills and judgment according to physicians and other licensed practitioner's orders.</t>
  </si>
  <si>
    <t>Teaches health care practices, initiates and participates in patient and family education programs.</t>
  </si>
  <si>
    <t>Demonstrates knowledge of medications and their correct administration based on age of the patient and their condition.</t>
  </si>
  <si>
    <t>Documentation of nursing care meets current standards and policies.</t>
  </si>
  <si>
    <t>Evaluation of the plan of care and treatment for all patients under his/her care to promote resolution of patient problems and positive patient outcomes.</t>
  </si>
  <si>
    <t>Evaluates overall plan daily for effectiveness and makes adjustments as needed to meet patient goals.</t>
  </si>
  <si>
    <t>Evaluates effectiveness of learning and discharge teaching needs.</t>
  </si>
  <si>
    <t>Coordinates and supervises patient care to provide for the management of a multidisciplinary approach to patient care.</t>
  </si>
  <si>
    <t>Communicates pertinent information regarding patient care appropriately and clearly.</t>
  </si>
  <si>
    <t>Demonstrates the ability to assist physicians with procedures and patient rounds.</t>
  </si>
  <si>
    <t>Utilizes effective clinical delegation skills, demonstrating accountability for scope of practice of the individual being delegated to and evaluation of the outcome of delegation.</t>
  </si>
  <si>
    <t>Consults with co-workers and other departments as appropriate to provide for an interdisciplinary approach to the patient's needs and discharge plan.</t>
  </si>
  <si>
    <t>The practice of nursing by a registered nurse shall mean the assumption of responsibility and accountability for those nursing actions which include, but are not limited to:  assessment, planning, implementation and evaluation of a nursing diagnosis. Execution of the prescribed diagnostic and therapeutic treatment regiments, administering, delegating, and evaluating nursing activities.</t>
  </si>
  <si>
    <t>CLN</t>
  </si>
  <si>
    <t>N</t>
  </si>
  <si>
    <t>A formal training program after high school.</t>
  </si>
  <si>
    <t>Grad. from an accredited Diploma School of Nursing/College of Nursing with an ASN or BSN</t>
  </si>
  <si>
    <t>Current RN Licensure by the State of Nebraska</t>
  </si>
  <si>
    <t>Minimum experience</t>
  </si>
  <si>
    <t>One to two years</t>
  </si>
  <si>
    <t>Long term care experience desired.</t>
  </si>
  <si>
    <t>Continuously stand/walk or lift/handle/carry material or equipment of moderate weight (20 to 50 lbs.).  Examples:  Nurses, LVNs, and physical therapists.</t>
  </si>
  <si>
    <t>Located in an indoor area with frequent exposure to mild physical discomfort from dust, fumes, temperature, and noise.  Examples:  patient care providers and laboratory technicians.</t>
  </si>
  <si>
    <t>OSHA Category 1:  Tasks that involve exposure to blood, body fluids, tissues, and other potentially infectious materials.</t>
  </si>
  <si>
    <t>002</t>
  </si>
  <si>
    <t>Accountability:   Promotes Fremont Area Medical Center values and philosophies.</t>
  </si>
  <si>
    <t>Employee consistently exhibits this behavior, is a role model for other employees and is an exceptional contributor to the success of the department and FAMC.</t>
  </si>
  <si>
    <t>Uses work time productively(i.e. doesn't abuse personal phone privileges, keeps unnecessary conversations to a minimum), demonstrates an ability to organize time and sets appropriate priorities.</t>
  </si>
  <si>
    <t>Actively supports FAMC, a service organization, by prompt response to the customers concerns and  looks  at "our work" from the customer's viewpoint to meet and exceed their expectations.</t>
  </si>
  <si>
    <t>Employee consistently exceeds the standards for this job duty and is an exceptional contributor to the success of the department and FAMC.</t>
  </si>
  <si>
    <t>2.2</t>
  </si>
  <si>
    <t>2.3</t>
  </si>
  <si>
    <t>2.4</t>
  </si>
  <si>
    <t>3.2</t>
  </si>
  <si>
    <t>3.3</t>
  </si>
  <si>
    <t>3.4</t>
  </si>
  <si>
    <t>3.5</t>
  </si>
  <si>
    <t>Total Position Accountabilities must equal 80%.</t>
  </si>
  <si>
    <r>
      <t xml:space="preserve">V. </t>
    </r>
    <r>
      <rPr>
        <b/>
        <sz val="16"/>
        <color indexed="18"/>
        <rFont val="Helvetica"/>
        <family val="0"/>
      </rPr>
      <t xml:space="preserve">Organizational </t>
    </r>
    <r>
      <rPr>
        <b/>
        <sz val="16"/>
        <rFont val="Helvetica"/>
        <family val="0"/>
      </rPr>
      <t>Accountabilities and Performance Standards</t>
    </r>
  </si>
  <si>
    <r>
      <t xml:space="preserve">VI. </t>
    </r>
    <r>
      <rPr>
        <b/>
        <sz val="12"/>
        <color indexed="18"/>
        <rFont val="Helvetica"/>
        <family val="0"/>
      </rPr>
      <t xml:space="preserve">Essential Position </t>
    </r>
    <r>
      <rPr>
        <b/>
        <sz val="12"/>
        <rFont val="Helvetica"/>
        <family val="0"/>
      </rPr>
      <t>Accountabilities and Performance Standards</t>
    </r>
  </si>
  <si>
    <t>Accountabilities Score 1.5 or greater.</t>
  </si>
  <si>
    <t>If less than 1.5, administer appropriate corrective action and attach a developmental plan identifying specific performance expectations with time frames.</t>
  </si>
  <si>
    <t>If competencies not completed, administer appropriate corrective action and attach a developmental plan identifying specific performance expectations and time frames.</t>
  </si>
  <si>
    <t>Development Plan</t>
  </si>
  <si>
    <t>Evaluation Period:</t>
  </si>
  <si>
    <t>Date:</t>
  </si>
  <si>
    <t>Performance Issue</t>
  </si>
  <si>
    <t>Measurement</t>
  </si>
  <si>
    <t>Deadline</t>
  </si>
  <si>
    <t>DP#1</t>
  </si>
  <si>
    <t>DP#2</t>
  </si>
  <si>
    <t>DP#3</t>
  </si>
  <si>
    <t>DP#4</t>
  </si>
  <si>
    <t>DP#5</t>
  </si>
  <si>
    <t>Safety initiative - Complies with FAMC safety policies and procedures and regulatory requirements (e.g., OSHA, JCAHO, CLIA, etc.)</t>
  </si>
  <si>
    <t>Performs job duties in a manner consistent with organization and departmental safety policies and procedures.</t>
  </si>
  <si>
    <t>Completes departmental safety requirements, I.e., blitz, departmental in-services, etc., on an annual basis.</t>
  </si>
  <si>
    <r>
      <t xml:space="preserve">VI. </t>
    </r>
    <r>
      <rPr>
        <b/>
        <sz val="12"/>
        <color indexed="18"/>
        <rFont val="Helvetica"/>
        <family val="0"/>
      </rPr>
      <t xml:space="preserve">Essential Position </t>
    </r>
    <r>
      <rPr>
        <b/>
        <sz val="12"/>
        <rFont val="Helvetica"/>
        <family val="0"/>
      </rPr>
      <t>Accountabilities and Performance Standards Supplemental Position Accountablities</t>
    </r>
  </si>
  <si>
    <t>Pediatrics RN Supplemental Standards</t>
  </si>
  <si>
    <t>Demonstrates a thorough knowledge of pediatric and infant dosages when administering medications.</t>
  </si>
  <si>
    <t>Consistently ensures that a comprehensive patient history &amp; physical is conducted with a special emphasis on: psychosocial assessment and patient's and family's understanding of the need for hospitalization.</t>
  </si>
  <si>
    <t>Actively participates in patient teaching for proper care of the pediatric patient and family members involved.</t>
  </si>
  <si>
    <t>Demonstrates a thorough knowledge of pediatric equipment (e.g. isolette, Broslow crash cart, MDE monitor, pneumogram, oxygen and suction, apnea monitor); instructs supportive staff on proper need.</t>
  </si>
  <si>
    <t>1.5</t>
  </si>
  <si>
    <t>Assists in developing, reviewing, and revising all policies and procedures for the Pediatric unit, as required.</t>
  </si>
  <si>
    <t>1.6</t>
  </si>
  <si>
    <t>Demonstrates a complete knowledge of the location, care, and operation of unit equipment including security precautions, crib hood, restraints, and infection precautions.</t>
  </si>
  <si>
    <t>1.7</t>
  </si>
  <si>
    <t>Demonstrates an understanding of theories of human growth and development.</t>
  </si>
  <si>
    <t>1.8</t>
  </si>
  <si>
    <t>Correlates development stages to the patient's reaction to acute hospitalization.</t>
  </si>
  <si>
    <t>1.9</t>
  </si>
  <si>
    <t>Always utilizes appropriate anatomical sites for intramuscular injections, IV insertion, and fluid rates for all ages of children.</t>
  </si>
  <si>
    <t>1.10</t>
  </si>
  <si>
    <t>Able to handle crisis situation. Knowing when to call appropriate physician in child care situations.</t>
  </si>
  <si>
    <t>1.11</t>
  </si>
  <si>
    <t>Able to adequately care for the child with head injury, fracture, O.R.., respiratory disorder, altered GI function, infectious disease, trauma, overdose (mental disorders).</t>
  </si>
  <si>
    <t>1.12</t>
  </si>
  <si>
    <t>Provides pleasing environment for feeding.  Knowledge of appropriate diet intake and output in age-appropriate child.</t>
  </si>
  <si>
    <t>1.13</t>
  </si>
  <si>
    <t>Demonstrates knowledge of oxygenation needs of patients, coordinates oxygen status with respiratory therapy including ABG's, oximetry, and respiratory treatments.</t>
  </si>
  <si>
    <t>1.14</t>
  </si>
  <si>
    <t>Demonstrates an ability to perform cardiopulmonary resuscitation on the unit depending upon the age of infant or child.</t>
  </si>
  <si>
    <t>1.15</t>
  </si>
  <si>
    <t>Able to care for the PICU patient that may present with such illnesses as overdose, trauma, respiratory and ventilator-dependent.</t>
  </si>
  <si>
    <t>Reg. Nurse - Float</t>
  </si>
  <si>
    <r>
      <t xml:space="preserve">VI. </t>
    </r>
    <r>
      <rPr>
        <b/>
        <sz val="12"/>
        <color indexed="18"/>
        <rFont val="Helvetica"/>
        <family val="0"/>
      </rPr>
      <t xml:space="preserve">Essential Position </t>
    </r>
    <r>
      <rPr>
        <b/>
        <sz val="12"/>
        <rFont val="Helvetica"/>
        <family val="0"/>
      </rPr>
      <t>Accountabilities and Performance Standards Supplemental Position Accountabilities</t>
    </r>
  </si>
  <si>
    <t>4th/Telemetry RN Supplemental Standards</t>
  </si>
  <si>
    <t>Demonstrates  an ability to provide individualized, goal-directed nursing care to telemetry patients through use of assessment, planning, implementation, and evaluation from admission to discharge for patients, from adolescence through old age.</t>
  </si>
  <si>
    <t>Identifies arrhythmias and provides intervention according to established procedures; anticipates arrhymias and complications based on knowledge of pathophysiology; takes appropriate action.</t>
  </si>
  <si>
    <t>Demonstrates complete knowledge of location, care, and operation of all telemetry equipment.</t>
  </si>
  <si>
    <t>Demonstrates knowledge of medications and drug infusions used in telemetry, proper administration, signs of toxicity, side effects, and expected outcomes.</t>
  </si>
  <si>
    <t>Demonstrates an ability to assist with elective cardioversion.</t>
  </si>
  <si>
    <t>Demonstrates knowledge of pain control procedures and equipment (I.e. PCA pumps, epidural pumps, etc.).</t>
  </si>
  <si>
    <t>Demonstrates the knowledge and ability to provide individualized nursing care to the oncology patient, including chemotherapy.</t>
  </si>
  <si>
    <t>Demonstrates knowledge and ability to provide care to Hospice respite patients.</t>
  </si>
  <si>
    <r>
      <t xml:space="preserve">VI. </t>
    </r>
    <r>
      <rPr>
        <b/>
        <sz val="12"/>
        <color indexed="18"/>
        <rFont val="Helvetica"/>
        <family val="0"/>
      </rPr>
      <t xml:space="preserve">Essential Position </t>
    </r>
    <r>
      <rPr>
        <b/>
        <sz val="12"/>
        <rFont val="Helvetica"/>
        <family val="0"/>
      </rPr>
      <t>Accountabilities and Performance Standards Supplemental Positional Accountabilities.</t>
    </r>
  </si>
  <si>
    <t>Please assess whether staff member meets the position accountabilities as described in the performance standards listed below. The "Comments" sections must be completed for each performance appraisal.  Please document specific examples of performance issu</t>
  </si>
  <si>
    <t>5th Floor RN Supplemental Standards</t>
  </si>
  <si>
    <t>Demonstrates an ability to provide individualized, goal-directed nursing care to pre- and post-op patients through use of assessment, planning, implementation, and evaluation from admission to discharge for patients from adolescence  through old age.</t>
  </si>
  <si>
    <t>Demonstrates knowledge and ability to provide care to orthopedic patients and use of equipment (I.e. traction procedures, CPM, Electric-cool/Duracold, pneumatic stockings, etc.)</t>
  </si>
  <si>
    <t>Demonstrates knowledge of pain control procedures and equipment (I.e. PCA pumps, epidural pump, etc.).</t>
  </si>
  <si>
    <t>Demonstrates knowledge of drainage devices and retransfusion equipment and procedures.</t>
  </si>
  <si>
    <t>Demonstrates knowledge of urological patients' care and equipment (I.e. bladder irrigations, Bladder Scan, etc.).</t>
  </si>
  <si>
    <t xml:space="preserve"> LDRP RN Supplemental Standards</t>
  </si>
  <si>
    <t>Demonstrates a thorough knowledge of newborn dosages when administering medications.</t>
  </si>
  <si>
    <t>Consistently ensures that a comprehensive patient history &amp; physical is conducted with a special emphasis on:  psychosocial assessment and patient's and family's understanding of the stages of labor, delivery, and postpartum period.</t>
  </si>
  <si>
    <t>Actively participates in patient teaching for proper care of the newborn and family members involved.</t>
  </si>
  <si>
    <t>Demonstrates a thorough knowledge of maternal and/or neonatal equipment (e.g. fetal monitor, isolette, newborn crash cart, MDE monitor, oxygen and suction); instructs supportive staff on proper need.</t>
  </si>
  <si>
    <t>Assists in developing, reviewing, and revising all policies and procedures for the Maternal and/or Child Health unit, as required.</t>
  </si>
  <si>
    <t>Demonstrates a complete knowledge of the location, care, and operation of unit equipment including security precautions, isolettes, infection precautions, bili lights, 1st Photo, infant warmers, cluster carts.</t>
  </si>
  <si>
    <t>Demonstrates the ability to adequately care for the Level II nursery infant.</t>
  </si>
  <si>
    <t>Always utilizes appropriate anatomical sites for intramuscular infections, IV insertion and fluid rates for all infants and adults.</t>
  </si>
  <si>
    <t>Able to handle crisis situation.  Knowing when to call appropriate physician in maternal and/or infant situations.</t>
  </si>
  <si>
    <t>Able to adequately care for the high risk OB patient related to such conditions as abruption, eclampsia, multiple birth, dysfunctional labor, C-section, VBAC.</t>
  </si>
  <si>
    <t>Provides pleasing environment for feeding.  Knowledge of appropriate diet intake and breast feeding in the newborn.</t>
  </si>
  <si>
    <t>Demonstrates an ability to perform cardiopulmonary resuscitation on the unit depending upon the age of adult or infant.</t>
  </si>
  <si>
    <t>Supplemental Position Accountabilities</t>
  </si>
  <si>
    <t>Peds</t>
  </si>
  <si>
    <t>4th Floor</t>
  </si>
  <si>
    <t>5th Floor</t>
  </si>
  <si>
    <t>Joint Camp</t>
  </si>
  <si>
    <t>LDRP</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</si>
</sst>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
    <numFmt numFmtId="166" formatCode="0.0"/>
    <numFmt numFmtId="167" formatCode="&quot;Yes&quot;;&quot;Yes&quot;;&quot;No&quot;"/>
    <numFmt numFmtId="168" formatCode="&quot;True&quot;;&quot;True&quot;;&quot;False&quot;"/>
    <numFmt numFmtId="169" formatCode="&quot;On&quot;;&quot;On&quot;;&quot;Off&quot;"/>
  </numFmts>
  <fonts count="43">
    <font>
      <sz val="10"/>
      <name val="Arial"/>
      <family val="0"/>
    </font>
    <font>
      <sz val="8"/>
      <name val="Arial"/>
      <family val="0"/>
    </font>
    <font>
      <u val="single"/>
      <sz val="10"/>
      <color indexed="36"/>
      <name val="Times New Roman"/>
      <family val="0"/>
    </font>
    <font>
      <b/>
      <sz val="12"/>
      <name val="Arial"/>
      <family val="2"/>
    </font>
    <font>
      <u val="single"/>
      <sz val="10"/>
      <color indexed="12"/>
      <name val="Times New Roman"/>
      <family val="0"/>
    </font>
    <font>
      <sz val="10"/>
      <name val="Times New Roman"/>
      <family val="0"/>
    </font>
    <font>
      <sz val="10"/>
      <name val="Helv"/>
      <family val="0"/>
    </font>
    <font>
      <sz val="10"/>
      <name val="MS Sans Serif"/>
      <family val="0"/>
    </font>
    <font>
      <b/>
      <sz val="10"/>
      <name val="MS Sans Serif"/>
      <family val="0"/>
    </font>
    <font>
      <sz val="10"/>
      <name val="Helvetica"/>
      <family val="2"/>
    </font>
    <font>
      <b/>
      <i/>
      <sz val="12"/>
      <name val="Helvetica"/>
      <family val="2"/>
    </font>
    <font>
      <b/>
      <sz val="14"/>
      <name val="Helvetica"/>
      <family val="2"/>
    </font>
    <font>
      <sz val="9"/>
      <name val="Helvetica"/>
      <family val="2"/>
    </font>
    <font>
      <b/>
      <sz val="10"/>
      <name val="Helvetica"/>
      <family val="2"/>
    </font>
    <font>
      <b/>
      <sz val="9"/>
      <name val="Helvetica"/>
      <family val="2"/>
    </font>
    <font>
      <b/>
      <i/>
      <sz val="10"/>
      <name val="Helvetica"/>
      <family val="2"/>
    </font>
    <font>
      <b/>
      <sz val="12"/>
      <name val="Helvetica"/>
      <family val="2"/>
    </font>
    <font>
      <b/>
      <sz val="10"/>
      <color indexed="18"/>
      <name val="Helvetica"/>
      <family val="2"/>
    </font>
    <font>
      <b/>
      <i/>
      <sz val="9"/>
      <name val="Helvetica"/>
      <family val="2"/>
    </font>
    <font>
      <b/>
      <sz val="9"/>
      <name val="Arial"/>
      <family val="2"/>
    </font>
    <font>
      <sz val="9"/>
      <name val="Arial"/>
      <family val="2"/>
    </font>
    <font>
      <sz val="14"/>
      <name val="Arial"/>
      <family val="2"/>
    </font>
    <font>
      <sz val="11"/>
      <name val="Helvetica"/>
      <family val="2"/>
    </font>
    <font>
      <b/>
      <sz val="11"/>
      <name val="Helvetica"/>
      <family val="2"/>
    </font>
    <font>
      <b/>
      <sz val="10"/>
      <name val="Arial"/>
      <family val="2"/>
    </font>
    <font>
      <b/>
      <sz val="14"/>
      <name val="Arial"/>
      <family val="2"/>
    </font>
    <font>
      <sz val="11"/>
      <name val="Arial"/>
      <family val="2"/>
    </font>
    <font>
      <b/>
      <sz val="11"/>
      <name val="Arial"/>
      <family val="2"/>
    </font>
    <font>
      <sz val="12"/>
      <name val="Arial"/>
      <family val="2"/>
    </font>
    <font>
      <b/>
      <sz val="10"/>
      <name val="Times New Roman"/>
      <family val="0"/>
    </font>
    <font>
      <sz val="10"/>
      <name val="MS Outlook"/>
      <family val="0"/>
    </font>
    <font>
      <i/>
      <sz val="10"/>
      <name val="Arial"/>
      <family val="2"/>
    </font>
    <font>
      <b/>
      <u val="single"/>
      <sz val="12"/>
      <name val="Arial"/>
      <family val="2"/>
    </font>
    <font>
      <sz val="8"/>
      <name val="Tahoma"/>
      <family val="2"/>
    </font>
    <font>
      <sz val="16"/>
      <name val="Arial"/>
      <family val="2"/>
    </font>
    <font>
      <sz val="12"/>
      <name val="Helvetica"/>
      <family val="2"/>
    </font>
    <font>
      <b/>
      <sz val="16"/>
      <color indexed="18"/>
      <name val="Helvetica"/>
      <family val="0"/>
    </font>
    <font>
      <b/>
      <sz val="16"/>
      <name val="Helvetica"/>
      <family val="0"/>
    </font>
    <font>
      <sz val="16"/>
      <name val="Helvetica"/>
      <family val="0"/>
    </font>
    <font>
      <b/>
      <sz val="16"/>
      <name val="Arial"/>
      <family val="2"/>
    </font>
    <font>
      <b/>
      <sz val="18"/>
      <name val="Arial"/>
      <family val="2"/>
    </font>
    <font>
      <sz val="14"/>
      <name val="Helvetica"/>
      <family val="2"/>
    </font>
    <font>
      <b/>
      <sz val="12"/>
      <color indexed="18"/>
      <name val="Helvetica"/>
      <family val="0"/>
    </font>
  </fonts>
  <fills count="5">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26"/>
        <bgColor indexed="64"/>
      </patternFill>
    </fill>
  </fills>
  <borders count="19">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color indexed="8"/>
      </right>
      <top>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1" applyNumberFormat="0" applyAlignment="0" applyProtection="0"/>
    <xf numFmtId="0" fontId="3" fillId="0" borderId="2">
      <alignment horizontal="left" vertical="center"/>
      <protection/>
    </xf>
    <xf numFmtId="0" fontId="4" fillId="0" borderId="0" applyNumberFormat="0" applyFill="0" applyBorder="0" applyAlignment="0" applyProtection="0"/>
    <xf numFmtId="0" fontId="5" fillId="0" borderId="0">
      <alignment/>
      <protection/>
    </xf>
    <xf numFmtId="0" fontId="5" fillId="0" borderId="0">
      <alignment/>
      <protection/>
    </xf>
    <xf numFmtId="0" fontId="6" fillId="0" borderId="0">
      <alignment/>
      <protection/>
    </xf>
    <xf numFmtId="0" fontId="5" fillId="0" borderId="0">
      <alignment/>
      <protection/>
    </xf>
    <xf numFmtId="9" fontId="1" fillId="0" borderId="0" applyFont="0" applyFill="0" applyBorder="0" applyAlignment="0" applyProtection="0"/>
    <xf numFmtId="0" fontId="7" fillId="0" borderId="0" applyNumberFormat="0" applyFont="0" applyFill="0" applyBorder="0" applyAlignment="0" applyProtection="0"/>
    <xf numFmtId="0" fontId="8" fillId="0" borderId="3">
      <alignment horizontal="center"/>
      <protection/>
    </xf>
  </cellStyleXfs>
  <cellXfs count="435">
    <xf numFmtId="0" fontId="0" fillId="0" borderId="0" xfId="0" applyAlignment="1">
      <alignment/>
    </xf>
    <xf numFmtId="0" fontId="9" fillId="0" borderId="0" xfId="24" applyFont="1" applyFill="1" applyBorder="1" applyProtection="1">
      <alignment/>
      <protection locked="0"/>
    </xf>
    <xf numFmtId="0" fontId="9" fillId="0" borderId="0" xfId="24" applyFont="1" applyFill="1" applyBorder="1" applyAlignment="1" applyProtection="1">
      <alignment horizontal="left"/>
      <protection/>
    </xf>
    <xf numFmtId="0" fontId="9" fillId="0" borderId="0" xfId="24" applyFont="1" applyFill="1" applyBorder="1" applyAlignment="1">
      <alignment horizontal="left"/>
      <protection/>
    </xf>
    <xf numFmtId="0" fontId="9" fillId="0" borderId="0" xfId="25" applyFont="1" applyFill="1" applyBorder="1" applyAlignment="1">
      <alignment horizontal="left"/>
      <protection/>
    </xf>
    <xf numFmtId="0" fontId="9" fillId="0" borderId="0" xfId="25" applyFont="1" applyFill="1" applyBorder="1" applyAlignment="1" applyProtection="1">
      <alignment horizontal="left"/>
      <protection/>
    </xf>
    <xf numFmtId="0" fontId="9" fillId="0" borderId="0" xfId="24" applyFont="1" applyFill="1" applyBorder="1">
      <alignment/>
      <protection/>
    </xf>
    <xf numFmtId="0" fontId="10" fillId="0" borderId="0" xfId="25" applyFont="1" applyFill="1" applyBorder="1" applyAlignment="1" applyProtection="1">
      <alignment horizontal="left"/>
      <protection/>
    </xf>
    <xf numFmtId="0" fontId="11" fillId="0" borderId="0" xfId="25" applyFont="1" applyFill="1" applyBorder="1" applyAlignment="1">
      <alignment horizontal="right"/>
      <protection/>
    </xf>
    <xf numFmtId="0" fontId="12" fillId="0" borderId="0" xfId="24" applyFont="1" applyFill="1" applyBorder="1" applyAlignment="1" applyProtection="1">
      <alignment horizontal="left"/>
      <protection/>
    </xf>
    <xf numFmtId="0" fontId="12" fillId="0" borderId="0" xfId="24" applyFont="1" applyFill="1" applyBorder="1" applyAlignment="1">
      <alignment horizontal="left"/>
      <protection/>
    </xf>
    <xf numFmtId="0" fontId="12" fillId="0" borderId="0" xfId="25" applyFont="1" applyFill="1" applyBorder="1" applyAlignment="1">
      <alignment horizontal="left"/>
      <protection/>
    </xf>
    <xf numFmtId="0" fontId="13" fillId="0" borderId="0" xfId="25" applyFont="1" applyFill="1" applyBorder="1" applyAlignment="1" applyProtection="1">
      <alignment horizontal="center" vertical="center"/>
      <protection/>
    </xf>
    <xf numFmtId="0" fontId="14" fillId="2" borderId="4" xfId="25" applyFont="1" applyFill="1" applyBorder="1" applyAlignment="1" applyProtection="1">
      <alignment horizontal="left" vertical="center"/>
      <protection/>
    </xf>
    <xf numFmtId="0" fontId="12" fillId="2" borderId="4" xfId="25" applyNumberFormat="1" applyFont="1" applyFill="1" applyBorder="1" applyAlignment="1" applyProtection="1">
      <alignment horizontal="center" vertical="center" wrapText="1"/>
      <protection locked="0"/>
    </xf>
    <xf numFmtId="0" fontId="15" fillId="0" borderId="0" xfId="25" applyFont="1" applyFill="1" applyBorder="1" applyAlignment="1" applyProtection="1">
      <alignment horizontal="left"/>
      <protection/>
    </xf>
    <xf numFmtId="0" fontId="14" fillId="2" borderId="5" xfId="25" applyFont="1" applyFill="1" applyBorder="1" applyAlignment="1">
      <alignment horizontal="left" vertical="center" wrapText="1"/>
      <protection/>
    </xf>
    <xf numFmtId="0" fontId="14" fillId="2" borderId="5" xfId="25" applyFont="1" applyFill="1" applyBorder="1" applyAlignment="1">
      <alignment horizontal="left" vertical="center"/>
      <protection/>
    </xf>
    <xf numFmtId="0" fontId="12" fillId="2" borderId="4" xfId="25" applyFont="1" applyFill="1" applyBorder="1" applyAlignment="1" applyProtection="1">
      <alignment horizontal="center" vertical="center" wrapText="1"/>
      <protection locked="0"/>
    </xf>
    <xf numFmtId="14" fontId="9" fillId="0" borderId="0" xfId="24" applyNumberFormat="1" applyFont="1" applyFill="1" applyBorder="1" applyAlignment="1" applyProtection="1">
      <alignment horizontal="left"/>
      <protection/>
    </xf>
    <xf numFmtId="0" fontId="9" fillId="0" borderId="0" xfId="25" applyFont="1" applyFill="1" applyBorder="1" applyAlignment="1" applyProtection="1">
      <alignment horizontal="left" wrapText="1"/>
      <protection/>
    </xf>
    <xf numFmtId="0" fontId="12" fillId="0" borderId="0" xfId="25" applyFont="1" applyFill="1" applyBorder="1" applyAlignment="1" applyProtection="1">
      <alignment horizontal="left" vertical="center"/>
      <protection/>
    </xf>
    <xf numFmtId="0" fontId="12" fillId="0" borderId="0" xfId="24" applyFont="1" applyFill="1" applyBorder="1" applyAlignment="1">
      <alignment horizontal="left" vertical="center"/>
      <protection/>
    </xf>
    <xf numFmtId="0" fontId="16" fillId="0" borderId="0" xfId="24" applyFont="1" applyFill="1" applyBorder="1" applyAlignment="1">
      <alignment vertical="top"/>
      <protection/>
    </xf>
    <xf numFmtId="0" fontId="9" fillId="0" borderId="0" xfId="24" applyFont="1" applyFill="1" applyBorder="1" applyAlignment="1" applyProtection="1">
      <alignment wrapText="1"/>
      <protection/>
    </xf>
    <xf numFmtId="0" fontId="9" fillId="0" borderId="0" xfId="24" applyFont="1" applyFill="1" applyBorder="1" applyAlignment="1">
      <alignment wrapText="1"/>
      <protection/>
    </xf>
    <xf numFmtId="0" fontId="9" fillId="0" borderId="0" xfId="24" applyFont="1" applyFill="1" applyBorder="1" applyProtection="1">
      <alignment/>
      <protection/>
    </xf>
    <xf numFmtId="0" fontId="12" fillId="0" borderId="0" xfId="24" applyFont="1" applyFill="1" applyBorder="1">
      <alignment/>
      <protection/>
    </xf>
    <xf numFmtId="0" fontId="14" fillId="0" borderId="6" xfId="24" applyFont="1" applyFill="1" applyBorder="1">
      <alignment/>
      <protection/>
    </xf>
    <xf numFmtId="0" fontId="14" fillId="0" borderId="0" xfId="24" applyFont="1" applyFill="1" applyBorder="1">
      <alignment/>
      <protection/>
    </xf>
    <xf numFmtId="0" fontId="14" fillId="0" borderId="7" xfId="24" applyFont="1" applyFill="1" applyBorder="1" applyAlignment="1">
      <alignment vertical="center" wrapText="1"/>
      <protection/>
    </xf>
    <xf numFmtId="0" fontId="16" fillId="0" borderId="0" xfId="24" applyFont="1" applyFill="1" applyBorder="1" applyAlignment="1">
      <alignment vertical="center"/>
      <protection/>
    </xf>
    <xf numFmtId="0" fontId="9" fillId="0" borderId="0" xfId="24" applyFont="1" applyFill="1" applyBorder="1" applyAlignment="1">
      <alignment vertical="center"/>
      <protection/>
    </xf>
    <xf numFmtId="0" fontId="9" fillId="0" borderId="0" xfId="24" applyFont="1" applyFill="1" applyAlignment="1">
      <alignment vertical="center"/>
      <protection/>
    </xf>
    <xf numFmtId="0" fontId="14" fillId="0" borderId="7" xfId="24" applyFont="1" applyFill="1" applyBorder="1" applyAlignment="1">
      <alignment vertical="center"/>
      <protection/>
    </xf>
    <xf numFmtId="0" fontId="20" fillId="0" borderId="0" xfId="23" applyFont="1" applyFill="1" applyBorder="1">
      <alignment/>
      <protection/>
    </xf>
    <xf numFmtId="0" fontId="9" fillId="0" borderId="0" xfId="26" applyFont="1" applyFill="1" applyBorder="1" applyProtection="1">
      <alignment/>
      <protection/>
    </xf>
    <xf numFmtId="0" fontId="13" fillId="0" borderId="0" xfId="0" applyFont="1" applyFill="1" applyBorder="1" applyAlignment="1">
      <alignment horizontal="left"/>
    </xf>
    <xf numFmtId="0" fontId="13" fillId="0" borderId="0" xfId="0" applyFont="1" applyAlignment="1">
      <alignment horizontal="left"/>
    </xf>
    <xf numFmtId="0" fontId="13" fillId="0" borderId="0" xfId="25" applyFont="1" applyFill="1" applyBorder="1" applyAlignment="1">
      <alignment horizontal="left"/>
      <protection/>
    </xf>
    <xf numFmtId="0" fontId="13" fillId="0" borderId="0" xfId="25" applyFont="1" applyFill="1" applyBorder="1" applyAlignment="1" applyProtection="1">
      <alignment horizontal="left"/>
      <protection/>
    </xf>
    <xf numFmtId="0" fontId="23" fillId="0" borderId="0" xfId="0" applyFont="1" applyFill="1" applyBorder="1" applyAlignment="1">
      <alignment horizontal="left"/>
    </xf>
    <xf numFmtId="0" fontId="22" fillId="0" borderId="0" xfId="0" applyFont="1" applyAlignment="1">
      <alignment/>
    </xf>
    <xf numFmtId="0" fontId="22" fillId="0" borderId="0" xfId="0" applyFont="1" applyFill="1" applyBorder="1" applyAlignment="1" applyProtection="1">
      <alignment horizontal="left"/>
      <protection/>
    </xf>
    <xf numFmtId="0" fontId="3" fillId="0" borderId="0" xfId="0" applyFont="1" applyAlignment="1">
      <alignment/>
    </xf>
    <xf numFmtId="0" fontId="13" fillId="0" borderId="0" xfId="0" applyFont="1" applyFill="1" applyBorder="1" applyAlignment="1">
      <alignment horizontal="right"/>
    </xf>
    <xf numFmtId="0" fontId="9" fillId="0" borderId="0" xfId="0" applyFont="1" applyAlignment="1" applyProtection="1">
      <alignment/>
      <protection locked="0"/>
    </xf>
    <xf numFmtId="0" fontId="13" fillId="0" borderId="0" xfId="0" applyFont="1" applyAlignment="1">
      <alignment horizontal="right"/>
    </xf>
    <xf numFmtId="1" fontId="9" fillId="0" borderId="0" xfId="0" applyNumberFormat="1" applyFont="1" applyAlignment="1" applyProtection="1">
      <alignment/>
      <protection locked="0"/>
    </xf>
    <xf numFmtId="1" fontId="13" fillId="0" borderId="0" xfId="0" applyNumberFormat="1" applyFont="1" applyFill="1" applyBorder="1" applyAlignment="1" applyProtection="1">
      <alignment horizontal="left"/>
      <protection locked="0"/>
    </xf>
    <xf numFmtId="0" fontId="13" fillId="0" borderId="0" xfId="25" applyFont="1" applyFill="1" applyBorder="1" applyAlignment="1">
      <alignment horizontal="right"/>
      <protection/>
    </xf>
    <xf numFmtId="0" fontId="13" fillId="0" borderId="0" xfId="25" applyFont="1" applyFill="1" applyBorder="1" applyAlignment="1" applyProtection="1">
      <alignment horizontal="right"/>
      <protection/>
    </xf>
    <xf numFmtId="0" fontId="0" fillId="0" borderId="0" xfId="0" applyAlignment="1" applyProtection="1">
      <alignment/>
      <protection locked="0"/>
    </xf>
    <xf numFmtId="0" fontId="0" fillId="0" borderId="5" xfId="0" applyBorder="1" applyAlignment="1">
      <alignment/>
    </xf>
    <xf numFmtId="0" fontId="24" fillId="3" borderId="5" xfId="0" applyFont="1" applyFill="1" applyBorder="1" applyAlignment="1">
      <alignment horizontal="center"/>
    </xf>
    <xf numFmtId="0" fontId="24" fillId="3" borderId="5" xfId="0" applyFont="1" applyFill="1" applyBorder="1" applyAlignment="1">
      <alignment/>
    </xf>
    <xf numFmtId="0" fontId="24" fillId="0" borderId="5" xfId="0" applyFont="1" applyFill="1" applyBorder="1" applyAlignment="1">
      <alignment horizontal="center"/>
    </xf>
    <xf numFmtId="0" fontId="24" fillId="0" borderId="5" xfId="0" applyFont="1" applyFill="1" applyBorder="1" applyAlignment="1">
      <alignment/>
    </xf>
    <xf numFmtId="0" fontId="0" fillId="0" borderId="5" xfId="0" applyFont="1" applyBorder="1" applyAlignment="1">
      <alignment/>
    </xf>
    <xf numFmtId="0" fontId="24" fillId="0" borderId="5" xfId="0" applyFont="1" applyBorder="1" applyAlignment="1">
      <alignment/>
    </xf>
    <xf numFmtId="0" fontId="0" fillId="0" borderId="5" xfId="0" applyBorder="1" applyAlignment="1" quotePrefix="1">
      <alignment/>
    </xf>
    <xf numFmtId="0" fontId="24" fillId="3" borderId="5" xfId="0" applyFont="1" applyFill="1" applyBorder="1" applyAlignment="1" quotePrefix="1">
      <alignment/>
    </xf>
    <xf numFmtId="0" fontId="9" fillId="0" borderId="0" xfId="0" applyFont="1" applyAlignment="1">
      <alignment/>
    </xf>
    <xf numFmtId="0" fontId="9" fillId="0" borderId="0" xfId="0" applyFont="1" applyAlignment="1" applyProtection="1">
      <alignment horizontal="center"/>
      <protection/>
    </xf>
    <xf numFmtId="0" fontId="22" fillId="0" borderId="0" xfId="0" applyFont="1" applyFill="1" applyBorder="1" applyAlignment="1">
      <alignment horizontal="center"/>
    </xf>
    <xf numFmtId="0" fontId="22" fillId="0" borderId="0" xfId="0" applyFont="1" applyFill="1" applyBorder="1" applyAlignment="1" applyProtection="1">
      <alignment horizontal="center"/>
      <protection/>
    </xf>
    <xf numFmtId="0" fontId="9" fillId="0" borderId="0" xfId="25" applyFont="1" applyFill="1" applyBorder="1" applyAlignment="1" applyProtection="1">
      <alignment horizontal="center"/>
      <protection/>
    </xf>
    <xf numFmtId="0" fontId="12" fillId="0" borderId="0" xfId="0" applyFont="1" applyAlignment="1">
      <alignment/>
    </xf>
    <xf numFmtId="0" fontId="16" fillId="0" borderId="0" xfId="0" applyFont="1" applyFill="1" applyBorder="1" applyAlignment="1">
      <alignment vertical="top" wrapText="1"/>
    </xf>
    <xf numFmtId="0" fontId="9" fillId="0" borderId="0" xfId="0" applyFont="1" applyFill="1" applyBorder="1" applyAlignment="1">
      <alignment/>
    </xf>
    <xf numFmtId="2" fontId="0" fillId="0" borderId="0" xfId="0" applyNumberFormat="1" applyAlignment="1">
      <alignment/>
    </xf>
    <xf numFmtId="0" fontId="0" fillId="3" borderId="5" xfId="0" applyFill="1" applyBorder="1" applyAlignment="1">
      <alignment/>
    </xf>
    <xf numFmtId="0" fontId="28" fillId="0" borderId="0" xfId="23" applyFont="1">
      <alignment/>
      <protection/>
    </xf>
    <xf numFmtId="0" fontId="5" fillId="0" borderId="0" xfId="23">
      <alignment/>
      <protection/>
    </xf>
    <xf numFmtId="0" fontId="25" fillId="0" borderId="0" xfId="23" applyFont="1">
      <alignment/>
      <protection/>
    </xf>
    <xf numFmtId="0" fontId="30" fillId="0" borderId="0" xfId="23" applyFont="1">
      <alignment/>
      <protection/>
    </xf>
    <xf numFmtId="0" fontId="24" fillId="2" borderId="5" xfId="23" applyFont="1" applyFill="1" applyBorder="1" applyAlignment="1">
      <alignment horizontal="center" vertical="center"/>
      <protection/>
    </xf>
    <xf numFmtId="0" fontId="5" fillId="0" borderId="0" xfId="23" applyAlignment="1">
      <alignment horizontal="left"/>
      <protection/>
    </xf>
    <xf numFmtId="0" fontId="27" fillId="0" borderId="8" xfId="23" applyFont="1" applyBorder="1" applyAlignment="1">
      <alignment horizontal="center"/>
      <protection/>
    </xf>
    <xf numFmtId="0" fontId="0" fillId="0" borderId="0" xfId="0" applyBorder="1" applyAlignment="1">
      <alignment horizontal="center"/>
    </xf>
    <xf numFmtId="0" fontId="0" fillId="0" borderId="0" xfId="23" applyFont="1" applyBorder="1" applyAlignment="1">
      <alignment horizontal="center"/>
      <protection/>
    </xf>
    <xf numFmtId="0" fontId="5" fillId="0" borderId="0" xfId="23" applyFont="1" applyBorder="1" applyAlignment="1">
      <alignment horizontal="center"/>
      <protection/>
    </xf>
    <xf numFmtId="0" fontId="24" fillId="0" borderId="5" xfId="23" applyFont="1" applyBorder="1" applyAlignment="1">
      <alignment horizontal="center"/>
      <protection/>
    </xf>
    <xf numFmtId="0" fontId="24" fillId="0" borderId="5" xfId="23" applyFont="1" applyFill="1" applyBorder="1" applyAlignment="1">
      <alignment horizontal="left"/>
      <protection/>
    </xf>
    <xf numFmtId="0" fontId="24" fillId="0" borderId="5" xfId="23" applyFont="1" applyFill="1" applyBorder="1" applyAlignment="1">
      <alignment/>
      <protection/>
    </xf>
    <xf numFmtId="0" fontId="24" fillId="0" borderId="5" xfId="23" applyFont="1" applyBorder="1" applyAlignment="1" applyProtection="1">
      <alignment horizontal="center"/>
      <protection locked="0"/>
    </xf>
    <xf numFmtId="0" fontId="24" fillId="0" borderId="0" xfId="23" applyFont="1" applyFill="1" applyBorder="1" applyAlignment="1" applyProtection="1">
      <alignment horizontal="center"/>
      <protection locked="0"/>
    </xf>
    <xf numFmtId="0" fontId="24" fillId="0" borderId="0" xfId="23" applyFont="1" applyFill="1" applyBorder="1" applyAlignment="1">
      <alignment/>
      <protection/>
    </xf>
    <xf numFmtId="0" fontId="24" fillId="0" borderId="0" xfId="0" applyFont="1" applyFill="1" applyBorder="1" applyAlignment="1">
      <alignment/>
    </xf>
    <xf numFmtId="0" fontId="24" fillId="0" borderId="0" xfId="23" applyFont="1" applyFill="1" applyBorder="1" applyAlignment="1">
      <alignment horizontal="center"/>
      <protection/>
    </xf>
    <xf numFmtId="0" fontId="24" fillId="0" borderId="0" xfId="23" applyFont="1" applyFill="1" applyBorder="1" applyAlignment="1">
      <alignment horizontal="left"/>
      <protection/>
    </xf>
    <xf numFmtId="0" fontId="0" fillId="0" borderId="0" xfId="0" applyFill="1" applyBorder="1" applyAlignment="1">
      <alignment horizontal="left"/>
    </xf>
    <xf numFmtId="0" fontId="0" fillId="0" borderId="0" xfId="23" applyFont="1" applyFill="1" applyBorder="1" applyAlignment="1">
      <alignment horizontal="center"/>
      <protection/>
    </xf>
    <xf numFmtId="0" fontId="5" fillId="0" borderId="0" xfId="23" applyFont="1" applyFill="1" applyBorder="1" applyAlignment="1">
      <alignment horizontal="center"/>
      <protection/>
    </xf>
    <xf numFmtId="0" fontId="3" fillId="2" borderId="5" xfId="23" applyFont="1" applyFill="1" applyBorder="1" applyAlignment="1">
      <alignment horizontal="center"/>
      <protection/>
    </xf>
    <xf numFmtId="0" fontId="24" fillId="0" borderId="5" xfId="23" applyFont="1" applyFill="1" applyBorder="1" applyAlignment="1">
      <alignment horizontal="center"/>
      <protection/>
    </xf>
    <xf numFmtId="0" fontId="3" fillId="2" borderId="5" xfId="0" applyFont="1" applyFill="1" applyBorder="1" applyAlignment="1">
      <alignment horizontal="center"/>
    </xf>
    <xf numFmtId="0" fontId="28" fillId="0" borderId="8" xfId="23" applyFont="1" applyBorder="1">
      <alignment/>
      <protection/>
    </xf>
    <xf numFmtId="0" fontId="28" fillId="0" borderId="0" xfId="23" applyFont="1" applyBorder="1">
      <alignment/>
      <protection/>
    </xf>
    <xf numFmtId="0" fontId="0" fillId="0" borderId="0" xfId="23" applyFont="1" applyBorder="1" applyAlignment="1">
      <alignment/>
      <protection/>
    </xf>
    <xf numFmtId="0" fontId="5" fillId="0" borderId="0" xfId="23" applyBorder="1" applyAlignment="1">
      <alignment/>
      <protection/>
    </xf>
    <xf numFmtId="0" fontId="5" fillId="0" borderId="4" xfId="23" applyBorder="1" applyAlignment="1">
      <alignment vertical="top" wrapText="1"/>
      <protection/>
    </xf>
    <xf numFmtId="0" fontId="5" fillId="0" borderId="7" xfId="23" applyBorder="1" applyAlignment="1">
      <alignment vertical="top" wrapText="1"/>
      <protection/>
    </xf>
    <xf numFmtId="0" fontId="5" fillId="0" borderId="0" xfId="23" applyBorder="1">
      <alignment/>
      <protection/>
    </xf>
    <xf numFmtId="0" fontId="32" fillId="0" borderId="0" xfId="23" applyFont="1" applyBorder="1" applyAlignment="1">
      <alignment/>
      <protection/>
    </xf>
    <xf numFmtId="0" fontId="28" fillId="0" borderId="0" xfId="23" applyFont="1" applyBorder="1" applyAlignment="1">
      <alignment/>
      <protection/>
    </xf>
    <xf numFmtId="0" fontId="24" fillId="0" borderId="0" xfId="23" applyFont="1" applyBorder="1" applyAlignment="1">
      <alignment/>
      <protection/>
    </xf>
    <xf numFmtId="0" fontId="3" fillId="0" borderId="0" xfId="23" applyFont="1" applyBorder="1" applyAlignment="1">
      <alignment/>
      <protection/>
    </xf>
    <xf numFmtId="0" fontId="29" fillId="0" borderId="0" xfId="23" applyFont="1" applyBorder="1" applyAlignment="1">
      <alignment/>
      <protection/>
    </xf>
    <xf numFmtId="9" fontId="0" fillId="0" borderId="5" xfId="23" applyNumberFormat="1" applyFont="1" applyFill="1" applyBorder="1" applyAlignment="1">
      <alignment horizontal="right" vertical="center"/>
      <protection/>
    </xf>
    <xf numFmtId="49" fontId="12" fillId="2" borderId="4" xfId="25" applyNumberFormat="1" applyFont="1" applyFill="1" applyBorder="1" applyAlignment="1" applyProtection="1">
      <alignment horizontal="center" vertical="center" wrapText="1"/>
      <protection locked="0"/>
    </xf>
    <xf numFmtId="0" fontId="28" fillId="0" borderId="0" xfId="0" applyFont="1" applyAlignment="1">
      <alignment/>
    </xf>
    <xf numFmtId="0" fontId="16" fillId="0" borderId="0" xfId="0" applyFont="1" applyFill="1" applyBorder="1" applyAlignment="1" applyProtection="1">
      <alignment horizontal="left"/>
      <protection/>
    </xf>
    <xf numFmtId="0" fontId="28" fillId="0" borderId="0" xfId="0" applyFont="1" applyAlignment="1">
      <alignment/>
    </xf>
    <xf numFmtId="0" fontId="35" fillId="0" borderId="0" xfId="0" applyFont="1" applyAlignment="1">
      <alignment/>
    </xf>
    <xf numFmtId="0" fontId="35" fillId="0" borderId="0" xfId="0" applyFont="1" applyBorder="1" applyAlignment="1">
      <alignment horizontal="center"/>
    </xf>
    <xf numFmtId="0" fontId="35" fillId="0" borderId="0" xfId="0" applyFont="1" applyAlignment="1" applyProtection="1">
      <alignment horizontal="center"/>
      <protection/>
    </xf>
    <xf numFmtId="0" fontId="35" fillId="0" borderId="0" xfId="25" applyFont="1" applyFill="1" applyBorder="1" applyAlignment="1">
      <alignment horizontal="center"/>
      <protection/>
    </xf>
    <xf numFmtId="0" fontId="35" fillId="0" borderId="0" xfId="0" applyFont="1" applyBorder="1" applyAlignment="1">
      <alignment wrapText="1"/>
    </xf>
    <xf numFmtId="0" fontId="35" fillId="0" borderId="0" xfId="0" applyFont="1" applyFill="1" applyBorder="1" applyAlignment="1">
      <alignment horizontal="center"/>
    </xf>
    <xf numFmtId="0" fontId="35" fillId="0" borderId="0" xfId="0" applyFont="1" applyFill="1" applyBorder="1" applyAlignment="1" applyProtection="1">
      <alignment horizontal="center"/>
      <protection/>
    </xf>
    <xf numFmtId="0" fontId="35" fillId="0" borderId="0" xfId="0" applyFont="1" applyAlignment="1" applyProtection="1">
      <alignment/>
      <protection/>
    </xf>
    <xf numFmtId="0" fontId="35" fillId="0" borderId="0" xfId="0" applyFont="1" applyFill="1" applyBorder="1" applyAlignment="1" applyProtection="1">
      <alignment/>
      <protection/>
    </xf>
    <xf numFmtId="0" fontId="35" fillId="0" borderId="0" xfId="25" applyFont="1" applyFill="1" applyBorder="1" applyAlignment="1" applyProtection="1">
      <alignment horizontal="center"/>
      <protection/>
    </xf>
    <xf numFmtId="0" fontId="37" fillId="0" borderId="0" xfId="25" applyFont="1" applyFill="1" applyBorder="1" applyAlignment="1" applyProtection="1">
      <alignment horizontal="left"/>
      <protection/>
    </xf>
    <xf numFmtId="0" fontId="38" fillId="0" borderId="0" xfId="0" applyFont="1" applyAlignment="1">
      <alignment/>
    </xf>
    <xf numFmtId="0" fontId="16" fillId="0" borderId="0" xfId="0" applyFont="1" applyBorder="1" applyAlignment="1" applyProtection="1">
      <alignment horizontal="centerContinuous" wrapText="1"/>
      <protection/>
    </xf>
    <xf numFmtId="0" fontId="16" fillId="0" borderId="0" xfId="0" applyFont="1" applyBorder="1" applyAlignment="1" applyProtection="1">
      <alignment horizontal="center" wrapText="1"/>
      <protection/>
    </xf>
    <xf numFmtId="0" fontId="35" fillId="0" borderId="0" xfId="0" applyFont="1" applyAlignment="1">
      <alignment horizontal="left" vertical="center"/>
    </xf>
    <xf numFmtId="49" fontId="16" fillId="0" borderId="0" xfId="0" applyNumberFormat="1" applyFont="1" applyAlignment="1">
      <alignment horizontal="left" vertical="top"/>
    </xf>
    <xf numFmtId="0" fontId="16" fillId="0" borderId="0" xfId="0" applyFont="1" applyBorder="1" applyAlignment="1" applyProtection="1">
      <alignment horizontal="center" wrapText="1"/>
      <protection locked="0"/>
    </xf>
    <xf numFmtId="0" fontId="28" fillId="0" borderId="0" xfId="0" applyFont="1" applyAlignment="1" applyProtection="1">
      <alignment/>
      <protection locked="0"/>
    </xf>
    <xf numFmtId="0" fontId="35" fillId="0" borderId="0" xfId="0" applyFont="1" applyAlignment="1">
      <alignment horizontal="left" vertical="top"/>
    </xf>
    <xf numFmtId="0" fontId="35" fillId="0" borderId="0" xfId="0" applyFont="1" applyFill="1" applyBorder="1" applyAlignment="1">
      <alignment vertical="top" wrapText="1"/>
    </xf>
    <xf numFmtId="0" fontId="16" fillId="0" borderId="0" xfId="0" applyFont="1" applyFill="1" applyBorder="1" applyAlignment="1">
      <alignment vertical="top" wrapText="1"/>
    </xf>
    <xf numFmtId="0" fontId="35" fillId="0" borderId="0" xfId="0" applyFont="1" applyFill="1" applyBorder="1" applyAlignment="1" applyProtection="1">
      <alignment vertical="top" wrapText="1"/>
      <protection/>
    </xf>
    <xf numFmtId="0" fontId="35" fillId="0" borderId="0" xfId="0" applyFont="1" applyAlignment="1">
      <alignment horizontal="center" vertical="center"/>
    </xf>
    <xf numFmtId="0" fontId="35" fillId="0" borderId="0" xfId="0" applyFont="1" applyBorder="1" applyAlignment="1">
      <alignment horizontal="center" wrapText="1"/>
    </xf>
    <xf numFmtId="0" fontId="28" fillId="0" borderId="0" xfId="0" applyFont="1" applyAlignment="1">
      <alignment horizontal="center"/>
    </xf>
    <xf numFmtId="0" fontId="28" fillId="0" borderId="5" xfId="0" applyFont="1" applyBorder="1" applyAlignment="1">
      <alignment/>
    </xf>
    <xf numFmtId="0" fontId="28" fillId="0" borderId="0" xfId="0" applyFont="1" applyBorder="1" applyAlignment="1">
      <alignment wrapText="1"/>
    </xf>
    <xf numFmtId="0" fontId="28" fillId="0" borderId="0" xfId="0" applyFont="1" applyBorder="1" applyAlignment="1">
      <alignment/>
    </xf>
    <xf numFmtId="0" fontId="28" fillId="0" borderId="0" xfId="0" applyFont="1" applyAlignment="1">
      <alignment vertical="top" wrapText="1"/>
    </xf>
    <xf numFmtId="0" fontId="11" fillId="0" borderId="5" xfId="0" applyFont="1" applyBorder="1" applyAlignment="1">
      <alignment horizontal="center" vertical="center"/>
    </xf>
    <xf numFmtId="166" fontId="21" fillId="0" borderId="4" xfId="0" applyNumberFormat="1" applyFont="1" applyFill="1" applyBorder="1" applyAlignment="1">
      <alignment horizontal="right" vertical="top" wrapText="1"/>
    </xf>
    <xf numFmtId="0" fontId="25" fillId="0" borderId="2" xfId="0" applyFont="1" applyFill="1" applyBorder="1" applyAlignment="1" applyProtection="1">
      <alignment vertical="top"/>
      <protection/>
    </xf>
    <xf numFmtId="0" fontId="21" fillId="0" borderId="2" xfId="0" applyFont="1" applyBorder="1" applyAlignment="1">
      <alignment/>
    </xf>
    <xf numFmtId="0" fontId="21" fillId="0" borderId="2" xfId="0" applyFont="1" applyBorder="1" applyAlignment="1">
      <alignment/>
    </xf>
    <xf numFmtId="0" fontId="28" fillId="0" borderId="7" xfId="0" applyFont="1" applyBorder="1" applyAlignment="1">
      <alignment/>
    </xf>
    <xf numFmtId="0" fontId="21" fillId="0" borderId="5" xfId="0" applyFont="1" applyBorder="1" applyAlignment="1" applyProtection="1">
      <alignment horizontal="right" vertical="center"/>
      <protection/>
    </xf>
    <xf numFmtId="0" fontId="16" fillId="0" borderId="0" xfId="0" applyFont="1" applyBorder="1" applyAlignment="1" applyProtection="1">
      <alignment/>
      <protection locked="0"/>
    </xf>
    <xf numFmtId="0" fontId="21" fillId="0" borderId="9" xfId="0" applyFont="1" applyBorder="1" applyAlignment="1">
      <alignment/>
    </xf>
    <xf numFmtId="0" fontId="21" fillId="0" borderId="10" xfId="0" applyFont="1" applyBorder="1" applyAlignment="1" applyProtection="1">
      <alignment horizontal="right" vertical="center"/>
      <protection/>
    </xf>
    <xf numFmtId="0" fontId="21" fillId="0" borderId="8" xfId="0" applyFont="1" applyBorder="1" applyAlignment="1">
      <alignment/>
    </xf>
    <xf numFmtId="0" fontId="41" fillId="0" borderId="8" xfId="0" applyFont="1" applyFill="1" applyBorder="1" applyAlignment="1">
      <alignment vertical="top" wrapText="1"/>
    </xf>
    <xf numFmtId="166" fontId="21" fillId="0" borderId="4" xfId="0" applyNumberFormat="1" applyFont="1" applyBorder="1" applyAlignment="1">
      <alignment/>
    </xf>
    <xf numFmtId="0" fontId="25" fillId="0" borderId="2" xfId="0" applyFont="1" applyBorder="1" applyAlignment="1">
      <alignment/>
    </xf>
    <xf numFmtId="0" fontId="21" fillId="0" borderId="2" xfId="0" applyFont="1" applyBorder="1" applyAlignment="1">
      <alignment wrapText="1"/>
    </xf>
    <xf numFmtId="0" fontId="21" fillId="0" borderId="5" xfId="0" applyFont="1" applyBorder="1" applyAlignment="1">
      <alignment/>
    </xf>
    <xf numFmtId="0" fontId="21" fillId="0" borderId="10" xfId="0" applyFont="1" applyBorder="1" applyAlignment="1">
      <alignment/>
    </xf>
    <xf numFmtId="0" fontId="21" fillId="0" borderId="11" xfId="0" applyFont="1" applyBorder="1" applyAlignment="1">
      <alignment/>
    </xf>
    <xf numFmtId="166" fontId="21" fillId="0" borderId="8" xfId="0" applyNumberFormat="1" applyFont="1" applyBorder="1" applyAlignment="1">
      <alignment/>
    </xf>
    <xf numFmtId="0" fontId="21" fillId="0" borderId="12" xfId="0" applyFont="1" applyBorder="1" applyAlignment="1">
      <alignment/>
    </xf>
    <xf numFmtId="0" fontId="21" fillId="0" borderId="8" xfId="0" applyFont="1" applyBorder="1" applyAlignment="1">
      <alignment/>
    </xf>
    <xf numFmtId="0" fontId="21" fillId="0" borderId="2" xfId="0" applyFont="1" applyBorder="1" applyAlignment="1">
      <alignment/>
    </xf>
    <xf numFmtId="166" fontId="21" fillId="0" borderId="9" xfId="0" applyNumberFormat="1" applyFont="1" applyBorder="1" applyAlignment="1">
      <alignment/>
    </xf>
    <xf numFmtId="166" fontId="21" fillId="0" borderId="11" xfId="0" applyNumberFormat="1" applyFont="1" applyBorder="1" applyAlignment="1">
      <alignment/>
    </xf>
    <xf numFmtId="0" fontId="21" fillId="0" borderId="5" xfId="0" applyFont="1" applyBorder="1" applyAlignment="1">
      <alignment/>
    </xf>
    <xf numFmtId="0" fontId="21" fillId="0" borderId="12" xfId="0" applyFont="1" applyBorder="1" applyAlignment="1">
      <alignment/>
    </xf>
    <xf numFmtId="0" fontId="21" fillId="0" borderId="10" xfId="0" applyFont="1" applyBorder="1" applyAlignment="1">
      <alignment/>
    </xf>
    <xf numFmtId="2" fontId="21" fillId="0" borderId="4" xfId="0" applyNumberFormat="1" applyFont="1" applyBorder="1" applyAlignment="1">
      <alignment/>
    </xf>
    <xf numFmtId="0" fontId="21" fillId="0" borderId="13" xfId="0" applyFont="1" applyBorder="1" applyAlignment="1">
      <alignment/>
    </xf>
    <xf numFmtId="0" fontId="21" fillId="0" borderId="8" xfId="0" applyFont="1" applyBorder="1" applyAlignment="1">
      <alignment/>
    </xf>
    <xf numFmtId="0" fontId="21" fillId="0" borderId="0" xfId="0" applyFont="1" applyBorder="1" applyAlignment="1">
      <alignment/>
    </xf>
    <xf numFmtId="0" fontId="21" fillId="0" borderId="0" xfId="0" applyFont="1" applyAlignment="1">
      <alignment/>
    </xf>
    <xf numFmtId="0" fontId="21" fillId="0" borderId="0" xfId="0" applyFont="1" applyBorder="1" applyAlignment="1">
      <alignment/>
    </xf>
    <xf numFmtId="0" fontId="28" fillId="0" borderId="14" xfId="0" applyFont="1" applyBorder="1" applyAlignment="1">
      <alignment/>
    </xf>
    <xf numFmtId="0" fontId="21" fillId="0" borderId="0" xfId="0" applyFont="1" applyAlignment="1">
      <alignment/>
    </xf>
    <xf numFmtId="9" fontId="21" fillId="0" borderId="10" xfId="0" applyNumberFormat="1" applyFont="1" applyBorder="1" applyAlignment="1">
      <alignment/>
    </xf>
    <xf numFmtId="0" fontId="21" fillId="0" borderId="11" xfId="0" applyFont="1" applyBorder="1" applyAlignment="1">
      <alignment/>
    </xf>
    <xf numFmtId="0" fontId="21" fillId="0" borderId="15" xfId="0" applyFont="1" applyBorder="1" applyAlignment="1">
      <alignment/>
    </xf>
    <xf numFmtId="0" fontId="21" fillId="0" borderId="15" xfId="0" applyFont="1" applyBorder="1" applyAlignment="1">
      <alignment/>
    </xf>
    <xf numFmtId="0" fontId="28" fillId="0" borderId="16" xfId="0" applyFont="1" applyBorder="1" applyAlignment="1">
      <alignment/>
    </xf>
    <xf numFmtId="0" fontId="21" fillId="0" borderId="13" xfId="0" applyFont="1" applyBorder="1" applyAlignment="1">
      <alignment/>
    </xf>
    <xf numFmtId="0" fontId="16" fillId="0" borderId="0" xfId="25" applyFont="1" applyFill="1" applyBorder="1" applyAlignment="1">
      <alignment horizontal="left"/>
      <protection/>
    </xf>
    <xf numFmtId="0" fontId="35" fillId="0" borderId="0" xfId="0" applyFont="1" applyAlignment="1">
      <alignment/>
    </xf>
    <xf numFmtId="2" fontId="35" fillId="0" borderId="0" xfId="0" applyNumberFormat="1" applyFont="1" applyBorder="1" applyAlignment="1" applyProtection="1">
      <alignment horizontal="center"/>
      <protection/>
    </xf>
    <xf numFmtId="0" fontId="10" fillId="0" borderId="0" xfId="25" applyFont="1" applyFill="1" applyBorder="1" applyAlignment="1">
      <alignment horizontal="left"/>
      <protection/>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166" fontId="3" fillId="0" borderId="5" xfId="0" applyNumberFormat="1" applyFont="1" applyBorder="1" applyAlignment="1">
      <alignment wrapText="1"/>
    </xf>
    <xf numFmtId="0" fontId="28" fillId="0" borderId="0" xfId="0" applyFont="1" applyBorder="1" applyAlignment="1">
      <alignment wrapText="1"/>
    </xf>
    <xf numFmtId="0" fontId="28" fillId="0" borderId="0" xfId="0" applyFont="1" applyAlignment="1">
      <alignment/>
    </xf>
    <xf numFmtId="0" fontId="28" fillId="0" borderId="5" xfId="0" applyFont="1" applyBorder="1" applyAlignment="1">
      <alignment horizontal="center"/>
    </xf>
    <xf numFmtId="0" fontId="3" fillId="0" borderId="0" xfId="0" applyFont="1" applyAlignment="1">
      <alignment horizontal="center"/>
    </xf>
    <xf numFmtId="49" fontId="16" fillId="0" borderId="0" xfId="0" applyNumberFormat="1" applyFont="1" applyAlignment="1">
      <alignment horizontal="center" vertical="top"/>
    </xf>
    <xf numFmtId="0" fontId="16" fillId="0" borderId="0" xfId="0" applyFont="1" applyFill="1" applyBorder="1" applyAlignment="1">
      <alignment horizontal="center" vertical="top" wrapText="1"/>
    </xf>
    <xf numFmtId="0" fontId="28" fillId="4" borderId="0" xfId="0" applyFont="1" applyFill="1" applyBorder="1" applyAlignment="1" applyProtection="1">
      <alignment vertical="top" wrapText="1"/>
      <protection locked="0"/>
    </xf>
    <xf numFmtId="9" fontId="28" fillId="0" borderId="5" xfId="0" applyNumberFormat="1" applyFont="1" applyBorder="1" applyAlignment="1">
      <alignment horizontal="right" vertical="center"/>
    </xf>
    <xf numFmtId="1" fontId="28" fillId="0" borderId="5" xfId="0" applyNumberFormat="1" applyFont="1" applyBorder="1" applyAlignment="1">
      <alignment horizontal="right" vertical="center"/>
    </xf>
    <xf numFmtId="2" fontId="28" fillId="0" borderId="5" xfId="0" applyNumberFormat="1" applyFont="1" applyBorder="1" applyAlignment="1" applyProtection="1">
      <alignment horizontal="right" vertical="center"/>
      <protection/>
    </xf>
    <xf numFmtId="0" fontId="35" fillId="0" borderId="0" xfId="0" applyFont="1" applyAlignment="1">
      <alignment horizontal="center" vertical="top"/>
    </xf>
    <xf numFmtId="0" fontId="28" fillId="0" borderId="0" xfId="0" applyFont="1" applyAlignment="1">
      <alignment horizontal="center" vertical="top"/>
    </xf>
    <xf numFmtId="0" fontId="28" fillId="0" borderId="0" xfId="0" applyFont="1" applyFill="1" applyBorder="1" applyAlignment="1" applyProtection="1">
      <alignment vertical="top" wrapText="1"/>
      <protection/>
    </xf>
    <xf numFmtId="9" fontId="28" fillId="0" borderId="0" xfId="0" applyNumberFormat="1" applyFont="1" applyBorder="1" applyAlignment="1">
      <alignment horizontal="right" vertical="center"/>
    </xf>
    <xf numFmtId="1" fontId="28" fillId="0" borderId="2" xfId="0" applyNumberFormat="1" applyFont="1" applyBorder="1" applyAlignment="1">
      <alignment horizontal="right" vertical="center"/>
    </xf>
    <xf numFmtId="2" fontId="28" fillId="0" borderId="6" xfId="0" applyNumberFormat="1" applyFont="1" applyBorder="1" applyAlignment="1" applyProtection="1">
      <alignment horizontal="right" vertical="center"/>
      <protection/>
    </xf>
    <xf numFmtId="0" fontId="35" fillId="0" borderId="0" xfId="0" applyFont="1" applyFill="1" applyBorder="1" applyAlignment="1">
      <alignment horizontal="center" vertical="top" wrapText="1"/>
    </xf>
    <xf numFmtId="49" fontId="35" fillId="0" borderId="0" xfId="0" applyNumberFormat="1" applyFont="1" applyFill="1" applyBorder="1" applyAlignment="1">
      <alignment horizontal="center" vertical="top" wrapText="1"/>
    </xf>
    <xf numFmtId="0" fontId="28" fillId="0" borderId="0" xfId="0" applyFont="1" applyFill="1" applyBorder="1" applyAlignment="1" applyProtection="1">
      <alignment vertical="top" wrapText="1"/>
      <protection locked="0"/>
    </xf>
    <xf numFmtId="9" fontId="28" fillId="0" borderId="14" xfId="0" applyNumberFormat="1" applyFont="1" applyBorder="1" applyAlignment="1">
      <alignment horizontal="right" vertical="center"/>
    </xf>
    <xf numFmtId="2" fontId="28" fillId="0" borderId="8" xfId="0" applyNumberFormat="1" applyFont="1" applyBorder="1" applyAlignment="1">
      <alignment horizontal="right" vertical="center"/>
    </xf>
    <xf numFmtId="0" fontId="28" fillId="0" borderId="0" xfId="0" applyFont="1" applyAlignment="1">
      <alignment vertical="top"/>
    </xf>
    <xf numFmtId="9" fontId="28" fillId="0" borderId="0" xfId="0" applyNumberFormat="1" applyFont="1" applyAlignment="1">
      <alignment horizontal="right" vertical="center"/>
    </xf>
    <xf numFmtId="1" fontId="28" fillId="0" borderId="0" xfId="0" applyNumberFormat="1" applyFont="1" applyAlignment="1">
      <alignment horizontal="right" vertical="center"/>
    </xf>
    <xf numFmtId="2" fontId="28" fillId="0" borderId="0" xfId="0" applyNumberFormat="1" applyFont="1" applyAlignment="1">
      <alignment horizontal="right" vertical="center"/>
    </xf>
    <xf numFmtId="2" fontId="28" fillId="0" borderId="0" xfId="0" applyNumberFormat="1" applyFont="1" applyAlignment="1" applyProtection="1">
      <alignment horizontal="right" vertical="center"/>
      <protection/>
    </xf>
    <xf numFmtId="2" fontId="28" fillId="0" borderId="5" xfId="0" applyNumberFormat="1" applyFont="1" applyBorder="1" applyAlignment="1">
      <alignment horizontal="right" vertical="center"/>
    </xf>
    <xf numFmtId="0" fontId="3" fillId="0" borderId="0" xfId="0" applyFont="1" applyAlignment="1">
      <alignment horizontal="center" vertical="top"/>
    </xf>
    <xf numFmtId="0" fontId="28" fillId="0" borderId="0" xfId="0" applyFont="1" applyAlignment="1">
      <alignment vertical="top" wrapText="1"/>
    </xf>
    <xf numFmtId="2" fontId="28" fillId="0" borderId="0" xfId="0" applyNumberFormat="1" applyFont="1" applyAlignment="1">
      <alignment horizontal="center"/>
    </xf>
    <xf numFmtId="9" fontId="28" fillId="0" borderId="0" xfId="0" applyNumberFormat="1" applyFont="1" applyAlignment="1">
      <alignment vertical="center"/>
    </xf>
    <xf numFmtId="2" fontId="28" fillId="0" borderId="0" xfId="0" applyNumberFormat="1" applyFont="1" applyAlignment="1">
      <alignment/>
    </xf>
    <xf numFmtId="9" fontId="0" fillId="0" borderId="5" xfId="23" applyNumberFormat="1" applyFont="1" applyBorder="1" applyAlignment="1">
      <alignment wrapText="1"/>
      <protection/>
    </xf>
    <xf numFmtId="9" fontId="0" fillId="0" borderId="5" xfId="23" applyNumberFormat="1" applyFont="1" applyBorder="1" applyAlignment="1">
      <alignment horizontal="right"/>
      <protection/>
    </xf>
    <xf numFmtId="0" fontId="0" fillId="0" borderId="0" xfId="0" applyFont="1" applyAlignment="1">
      <alignment/>
    </xf>
    <xf numFmtId="0" fontId="5" fillId="0" borderId="0" xfId="0" applyFont="1" applyAlignment="1">
      <alignment/>
    </xf>
    <xf numFmtId="0" fontId="5" fillId="0" borderId="14" xfId="0" applyFont="1" applyBorder="1" applyAlignment="1">
      <alignment/>
    </xf>
    <xf numFmtId="0" fontId="29" fillId="0" borderId="15" xfId="23" applyFont="1" applyBorder="1" applyAlignment="1">
      <alignment/>
      <protection/>
    </xf>
    <xf numFmtId="9" fontId="0" fillId="0" borderId="5" xfId="0" applyNumberFormat="1" applyFont="1" applyBorder="1" applyAlignment="1">
      <alignment horizontal="right"/>
    </xf>
    <xf numFmtId="0" fontId="0" fillId="0" borderId="0" xfId="23" applyFont="1">
      <alignment/>
      <protection/>
    </xf>
    <xf numFmtId="0" fontId="24" fillId="0" borderId="0" xfId="23" applyFont="1" applyAlignment="1">
      <alignment/>
      <protection/>
    </xf>
    <xf numFmtId="2" fontId="26" fillId="0" borderId="4" xfId="23" applyNumberFormat="1" applyFont="1" applyBorder="1" applyAlignment="1">
      <alignment horizontal="right"/>
      <protection/>
    </xf>
    <xf numFmtId="2" fontId="0" fillId="0" borderId="7" xfId="0" applyNumberFormat="1" applyFont="1" applyBorder="1" applyAlignment="1">
      <alignment horizontal="right"/>
    </xf>
    <xf numFmtId="2" fontId="0" fillId="0" borderId="2" xfId="23" applyNumberFormat="1" applyFont="1" applyBorder="1" applyAlignment="1">
      <alignment horizontal="right"/>
      <protection/>
    </xf>
    <xf numFmtId="2" fontId="28" fillId="0" borderId="0" xfId="0" applyNumberFormat="1" applyFont="1" applyBorder="1" applyAlignment="1">
      <alignment horizontal="right" vertical="center"/>
    </xf>
    <xf numFmtId="0" fontId="12" fillId="2" borderId="7" xfId="24" applyFont="1" applyFill="1" applyBorder="1" applyAlignment="1" applyProtection="1">
      <alignment horizontal="center"/>
      <protection/>
    </xf>
    <xf numFmtId="0" fontId="14" fillId="2" borderId="4" xfId="25" applyFont="1" applyFill="1" applyBorder="1" applyAlignment="1" applyProtection="1">
      <alignment horizontal="center" vertical="center"/>
      <protection/>
    </xf>
    <xf numFmtId="0" fontId="5" fillId="0" borderId="7" xfId="24" applyBorder="1" applyAlignment="1">
      <alignment horizontal="center" vertical="center"/>
      <protection/>
    </xf>
    <xf numFmtId="0" fontId="12" fillId="2" borderId="2" xfId="24" applyFont="1" applyFill="1" applyBorder="1" applyAlignment="1">
      <alignment horizontal="center"/>
      <protection/>
    </xf>
    <xf numFmtId="0" fontId="14" fillId="2" borderId="4" xfId="25" applyFont="1" applyFill="1" applyBorder="1" applyAlignment="1" applyProtection="1">
      <alignment horizontal="left" vertical="center"/>
      <protection/>
    </xf>
    <xf numFmtId="0" fontId="5" fillId="0" borderId="2" xfId="24" applyBorder="1" applyAlignment="1">
      <alignment/>
      <protection/>
    </xf>
    <xf numFmtId="0" fontId="5" fillId="0" borderId="7" xfId="24" applyBorder="1" applyAlignment="1">
      <alignment/>
      <protection/>
    </xf>
    <xf numFmtId="0" fontId="12" fillId="2" borderId="4" xfId="24" applyFont="1" applyFill="1" applyBorder="1" applyAlignment="1" applyProtection="1">
      <alignment horizontal="center"/>
      <protection/>
    </xf>
    <xf numFmtId="0" fontId="5" fillId="0" borderId="7" xfId="24" applyBorder="1" applyAlignment="1">
      <alignment horizontal="center"/>
      <protection/>
    </xf>
    <xf numFmtId="0" fontId="12" fillId="2" borderId="2" xfId="24" applyFont="1" applyFill="1" applyBorder="1" applyAlignment="1">
      <alignment/>
      <protection/>
    </xf>
    <xf numFmtId="0" fontId="12" fillId="2" borderId="7" xfId="24" applyFont="1" applyFill="1" applyBorder="1" applyAlignment="1">
      <alignment/>
      <protection/>
    </xf>
    <xf numFmtId="0" fontId="14" fillId="0" borderId="17" xfId="24" applyFont="1" applyFill="1" applyBorder="1" applyAlignment="1">
      <alignment vertical="center"/>
      <protection/>
    </xf>
    <xf numFmtId="0" fontId="5" fillId="0" borderId="16" xfId="24" applyBorder="1" applyAlignment="1">
      <alignment/>
      <protection/>
    </xf>
    <xf numFmtId="0" fontId="12" fillId="0" borderId="5" xfId="24" applyFont="1" applyFill="1" applyBorder="1" applyAlignment="1" applyProtection="1">
      <alignment vertical="center" wrapText="1"/>
      <protection locked="0"/>
    </xf>
    <xf numFmtId="0" fontId="12" fillId="0" borderId="4" xfId="24" applyFont="1" applyFill="1" applyBorder="1" applyAlignment="1" applyProtection="1">
      <alignment horizontal="left" vertical="center" wrapText="1"/>
      <protection locked="0"/>
    </xf>
    <xf numFmtId="0" fontId="12" fillId="0" borderId="2" xfId="24" applyFont="1" applyFill="1" applyBorder="1" applyAlignment="1" applyProtection="1">
      <alignment horizontal="left" vertical="center" wrapText="1"/>
      <protection locked="0"/>
    </xf>
    <xf numFmtId="0" fontId="12" fillId="0" borderId="7" xfId="24" applyFont="1" applyFill="1" applyBorder="1" applyAlignment="1" applyProtection="1">
      <alignment horizontal="left" vertical="center" wrapText="1"/>
      <protection locked="0"/>
    </xf>
    <xf numFmtId="0" fontId="14" fillId="2" borderId="13" xfId="25" applyFont="1" applyFill="1" applyBorder="1" applyAlignment="1" applyProtection="1">
      <alignment horizontal="left" vertical="center"/>
      <protection/>
    </xf>
    <xf numFmtId="0" fontId="5" fillId="2" borderId="13" xfId="24" applyFill="1" applyBorder="1" applyAlignment="1">
      <alignment/>
      <protection/>
    </xf>
    <xf numFmtId="0" fontId="14" fillId="2" borderId="5" xfId="25" applyFont="1" applyFill="1" applyBorder="1" applyAlignment="1" applyProtection="1">
      <alignment horizontal="left" vertical="center"/>
      <protection/>
    </xf>
    <xf numFmtId="0" fontId="5" fillId="0" borderId="5" xfId="24" applyBorder="1" applyAlignment="1">
      <alignment vertical="center"/>
      <protection/>
    </xf>
    <xf numFmtId="0" fontId="12" fillId="0" borderId="4" xfId="24" applyFont="1" applyFill="1" applyBorder="1" applyAlignment="1" applyProtection="1">
      <alignment vertical="center" wrapText="1"/>
      <protection locked="0"/>
    </xf>
    <xf numFmtId="0" fontId="12" fillId="0" borderId="2" xfId="24" applyFont="1" applyFill="1" applyBorder="1" applyAlignment="1" applyProtection="1">
      <alignment vertical="center" wrapText="1"/>
      <protection locked="0"/>
    </xf>
    <xf numFmtId="0" fontId="12" fillId="0" borderId="7" xfId="24" applyFont="1" applyFill="1" applyBorder="1" applyAlignment="1" applyProtection="1">
      <alignment vertical="center" wrapText="1"/>
      <protection locked="0"/>
    </xf>
    <xf numFmtId="0" fontId="12" fillId="0" borderId="2" xfId="24" applyFont="1" applyBorder="1" applyAlignment="1" applyProtection="1">
      <alignment vertical="center" wrapText="1"/>
      <protection locked="0"/>
    </xf>
    <xf numFmtId="0" fontId="12" fillId="0" borderId="7" xfId="24" applyFont="1" applyBorder="1" applyAlignment="1" applyProtection="1">
      <alignment vertical="center" wrapText="1"/>
      <protection locked="0"/>
    </xf>
    <xf numFmtId="0" fontId="18" fillId="2" borderId="4" xfId="24" applyFont="1" applyFill="1" applyBorder="1" applyAlignment="1">
      <alignment horizontal="center"/>
      <protection/>
    </xf>
    <xf numFmtId="0" fontId="14" fillId="2" borderId="4" xfId="24" applyFont="1" applyFill="1" applyBorder="1" applyAlignment="1" applyProtection="1">
      <alignment horizontal="center"/>
      <protection locked="0"/>
    </xf>
    <xf numFmtId="0" fontId="14" fillId="2" borderId="7" xfId="24" applyFont="1" applyFill="1" applyBorder="1" applyAlignment="1" applyProtection="1">
      <alignment horizontal="center"/>
      <protection locked="0"/>
    </xf>
    <xf numFmtId="0" fontId="20" fillId="3" borderId="4" xfId="23" applyFont="1" applyFill="1" applyBorder="1" applyAlignment="1">
      <alignment horizontal="center" vertical="center"/>
      <protection/>
    </xf>
    <xf numFmtId="0" fontId="20" fillId="3" borderId="2" xfId="23" applyFont="1" applyFill="1" applyBorder="1" applyAlignment="1">
      <alignment horizontal="center" vertical="center"/>
      <protection/>
    </xf>
    <xf numFmtId="0" fontId="5" fillId="3" borderId="2" xfId="24" applyFill="1" applyBorder="1" applyAlignment="1">
      <alignment horizontal="center" vertical="center"/>
      <protection/>
    </xf>
    <xf numFmtId="0" fontId="5" fillId="3" borderId="7" xfId="24" applyFill="1" applyBorder="1" applyAlignment="1">
      <alignment horizontal="center" vertical="center"/>
      <protection/>
    </xf>
    <xf numFmtId="0" fontId="19" fillId="0" borderId="0" xfId="23" applyFont="1" applyFill="1" applyBorder="1" applyAlignment="1">
      <alignment/>
      <protection/>
    </xf>
    <xf numFmtId="0" fontId="20" fillId="0" borderId="0" xfId="23" applyFont="1" applyAlignment="1">
      <alignment/>
      <protection/>
    </xf>
    <xf numFmtId="0" fontId="20" fillId="0" borderId="0" xfId="23" applyFont="1" applyFill="1" applyBorder="1" applyAlignment="1">
      <alignment vertical="top" wrapText="1"/>
      <protection/>
    </xf>
    <xf numFmtId="0" fontId="20" fillId="0" borderId="4" xfId="23" applyFont="1" applyFill="1" applyBorder="1" applyAlignment="1">
      <alignment/>
      <protection/>
    </xf>
    <xf numFmtId="0" fontId="20" fillId="0" borderId="2" xfId="23" applyFont="1" applyFill="1" applyBorder="1" applyAlignment="1">
      <alignment/>
      <protection/>
    </xf>
    <xf numFmtId="0" fontId="21" fillId="0" borderId="0" xfId="0" applyFont="1"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37" fillId="0" borderId="0" xfId="0" applyFont="1" applyFill="1" applyBorder="1" applyAlignment="1">
      <alignment vertical="top" wrapText="1"/>
    </xf>
    <xf numFmtId="0" fontId="34" fillId="0" borderId="0" xfId="0" applyFont="1" applyBorder="1" applyAlignment="1">
      <alignment vertical="top" wrapText="1"/>
    </xf>
    <xf numFmtId="0" fontId="21" fillId="0" borderId="0" xfId="0" applyFont="1" applyBorder="1" applyAlignment="1">
      <alignment wrapText="1"/>
    </xf>
    <xf numFmtId="0" fontId="21" fillId="0" borderId="0" xfId="0" applyFont="1" applyAlignment="1">
      <alignment wrapText="1"/>
    </xf>
    <xf numFmtId="0" fontId="2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21" fillId="0" borderId="0" xfId="0" applyFont="1" applyAlignment="1">
      <alignment wrapText="1"/>
    </xf>
    <xf numFmtId="0" fontId="21" fillId="0" borderId="0" xfId="0" applyFont="1" applyFill="1" applyBorder="1" applyAlignment="1" applyProtection="1">
      <alignment vertical="top" wrapText="1"/>
      <protection/>
    </xf>
    <xf numFmtId="0" fontId="0" fillId="0" borderId="0" xfId="0" applyAlignment="1">
      <alignment wrapText="1"/>
    </xf>
    <xf numFmtId="0" fontId="34" fillId="0" borderId="0" xfId="0" applyFont="1" applyAlignment="1">
      <alignment horizontal="right"/>
    </xf>
    <xf numFmtId="0" fontId="34" fillId="0" borderId="0" xfId="0" applyFont="1" applyAlignment="1">
      <alignment/>
    </xf>
    <xf numFmtId="0" fontId="35" fillId="0" borderId="0" xfId="0" applyFont="1" applyAlignment="1">
      <alignment horizontal="justify" wrapText="1"/>
    </xf>
    <xf numFmtId="0" fontId="34" fillId="0" borderId="0" xfId="0" applyFont="1" applyAlignment="1">
      <alignment vertical="top" wrapText="1"/>
    </xf>
    <xf numFmtId="0" fontId="16" fillId="0" borderId="0" xfId="0" applyFont="1" applyFill="1" applyBorder="1" applyAlignment="1" applyProtection="1">
      <alignment horizontal="left"/>
      <protection/>
    </xf>
    <xf numFmtId="0" fontId="28" fillId="0" borderId="0" xfId="0" applyFont="1" applyAlignment="1">
      <alignment/>
    </xf>
    <xf numFmtId="0" fontId="16" fillId="0" borderId="0" xfId="0" applyFont="1" applyAlignment="1" applyProtection="1">
      <alignment horizontal="left"/>
      <protection/>
    </xf>
    <xf numFmtId="0" fontId="16" fillId="0" borderId="0" xfId="25" applyFont="1" applyFill="1" applyBorder="1" applyAlignment="1" applyProtection="1">
      <alignment horizontal="left"/>
      <protection/>
    </xf>
    <xf numFmtId="0" fontId="16" fillId="0" borderId="0" xfId="0" applyFont="1" applyAlignment="1" applyProtection="1">
      <alignment horizontal="right"/>
      <protection locked="0"/>
    </xf>
    <xf numFmtId="0" fontId="3" fillId="0" borderId="0" xfId="0" applyFont="1" applyAlignment="1">
      <alignment horizontal="right"/>
    </xf>
    <xf numFmtId="164" fontId="16" fillId="0" borderId="0" xfId="0" applyNumberFormat="1" applyFont="1" applyFill="1" applyBorder="1" applyAlignment="1" applyProtection="1">
      <alignment horizontal="right"/>
      <protection locked="0"/>
    </xf>
    <xf numFmtId="49" fontId="3" fillId="0" borderId="0" xfId="0" applyNumberFormat="1" applyFont="1" applyAlignment="1">
      <alignment horizontal="right"/>
    </xf>
    <xf numFmtId="0" fontId="28" fillId="0" borderId="0" xfId="0" applyFont="1" applyAlignment="1">
      <alignment horizontal="right"/>
    </xf>
    <xf numFmtId="0" fontId="16" fillId="0" borderId="0" xfId="0" applyNumberFormat="1" applyFont="1" applyFill="1" applyBorder="1" applyAlignment="1" applyProtection="1">
      <alignment horizontal="right" wrapText="1"/>
      <protection/>
    </xf>
    <xf numFmtId="0" fontId="16" fillId="0" borderId="0" xfId="0" applyFont="1" applyFill="1" applyBorder="1" applyAlignment="1" applyProtection="1">
      <alignment horizontal="right"/>
      <protection locked="0"/>
    </xf>
    <xf numFmtId="0" fontId="21" fillId="0" borderId="6" xfId="0" applyFont="1" applyBorder="1" applyAlignment="1">
      <alignment wrapText="1"/>
    </xf>
    <xf numFmtId="0" fontId="0" fillId="0" borderId="6" xfId="0" applyBorder="1" applyAlignment="1">
      <alignment wrapText="1"/>
    </xf>
    <xf numFmtId="0" fontId="0" fillId="0" borderId="17" xfId="0" applyBorder="1" applyAlignment="1">
      <alignment wrapText="1"/>
    </xf>
    <xf numFmtId="0" fontId="21" fillId="0" borderId="15" xfId="0" applyFont="1" applyBorder="1" applyAlignment="1">
      <alignment wrapText="1"/>
    </xf>
    <xf numFmtId="0" fontId="39" fillId="4" borderId="0" xfId="0" applyFont="1" applyFill="1" applyAlignment="1" applyProtection="1">
      <alignment vertical="top" wrapText="1"/>
      <protection/>
    </xf>
    <xf numFmtId="166" fontId="40" fillId="0" borderId="5" xfId="0" applyNumberFormat="1" applyFont="1" applyBorder="1" applyAlignment="1">
      <alignment horizontal="center" wrapText="1"/>
    </xf>
    <xf numFmtId="0" fontId="0" fillId="0" borderId="5" xfId="0" applyBorder="1" applyAlignment="1">
      <alignment wrapText="1"/>
    </xf>
    <xf numFmtId="0" fontId="28" fillId="0" borderId="5" xfId="0" applyFont="1" applyBorder="1" applyAlignment="1">
      <alignment wrapText="1"/>
    </xf>
    <xf numFmtId="0" fontId="28" fillId="0" borderId="4" xfId="0" applyFont="1" applyBorder="1" applyAlignment="1">
      <alignment wrapText="1"/>
    </xf>
    <xf numFmtId="0" fontId="28" fillId="0" borderId="2" xfId="0" applyFont="1" applyBorder="1" applyAlignment="1">
      <alignment wrapText="1"/>
    </xf>
    <xf numFmtId="0" fontId="28" fillId="0" borderId="2" xfId="0" applyFont="1" applyBorder="1" applyAlignment="1">
      <alignment wrapText="1"/>
    </xf>
    <xf numFmtId="0" fontId="28" fillId="0" borderId="7" xfId="0" applyFont="1" applyBorder="1" applyAlignment="1">
      <alignment wrapText="1"/>
    </xf>
    <xf numFmtId="0" fontId="34" fillId="0" borderId="0" xfId="0" applyFont="1" applyAlignment="1">
      <alignment horizontal="left"/>
    </xf>
    <xf numFmtId="0" fontId="11" fillId="0" borderId="0" xfId="0" applyFont="1" applyFill="1" applyBorder="1" applyAlignment="1">
      <alignment horizontal="left"/>
    </xf>
    <xf numFmtId="0" fontId="21" fillId="0" borderId="0" xfId="0" applyFont="1" applyAlignment="1">
      <alignment/>
    </xf>
    <xf numFmtId="1" fontId="11" fillId="0" borderId="0" xfId="0" applyNumberFormat="1" applyFont="1" applyFill="1" applyBorder="1" applyAlignment="1" applyProtection="1">
      <alignment horizontal="right"/>
      <protection locked="0"/>
    </xf>
    <xf numFmtId="1" fontId="21" fillId="0" borderId="0" xfId="0" applyNumberFormat="1" applyFont="1" applyAlignment="1" applyProtection="1">
      <alignment horizontal="right"/>
      <protection locked="0"/>
    </xf>
    <xf numFmtId="0" fontId="11" fillId="0" borderId="0" xfId="0" applyFont="1" applyFill="1" applyBorder="1" applyAlignment="1" applyProtection="1">
      <alignment horizontal="right"/>
      <protection locked="0"/>
    </xf>
    <xf numFmtId="0" fontId="21" fillId="0" borderId="0" xfId="0" applyFont="1" applyAlignment="1" applyProtection="1">
      <alignment horizontal="right"/>
      <protection locked="0"/>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0" fontId="11" fillId="0" borderId="0" xfId="0" applyFont="1" applyAlignment="1" applyProtection="1">
      <alignment horizontal="right"/>
      <protection locked="0"/>
    </xf>
    <xf numFmtId="1" fontId="11" fillId="0" borderId="0" xfId="0" applyNumberFormat="1" applyFont="1" applyFill="1" applyBorder="1" applyAlignment="1" applyProtection="1">
      <alignment horizontal="right" wrapText="1"/>
      <protection locked="0"/>
    </xf>
    <xf numFmtId="0" fontId="11" fillId="0" borderId="0" xfId="0" applyFont="1" applyAlignment="1">
      <alignment horizontal="left"/>
    </xf>
    <xf numFmtId="0" fontId="11" fillId="0" borderId="0" xfId="25" applyFont="1" applyFill="1" applyBorder="1" applyAlignment="1">
      <alignment horizontal="left"/>
      <protection/>
    </xf>
    <xf numFmtId="0" fontId="11" fillId="0" borderId="0" xfId="25" applyFont="1" applyFill="1" applyBorder="1" applyAlignment="1" applyProtection="1">
      <alignment horizontal="left"/>
      <protection/>
    </xf>
    <xf numFmtId="0" fontId="21" fillId="0" borderId="0" xfId="0" applyFont="1" applyAlignment="1">
      <alignment horizontal="left"/>
    </xf>
    <xf numFmtId="0" fontId="0" fillId="0" borderId="0" xfId="0" applyAlignment="1">
      <alignment horizontal="left"/>
    </xf>
    <xf numFmtId="0" fontId="13" fillId="0" borderId="0" xfId="0" applyFont="1" applyFill="1" applyBorder="1" applyAlignment="1" applyProtection="1">
      <alignment horizontal="left"/>
      <protection locked="0"/>
    </xf>
    <xf numFmtId="0" fontId="13" fillId="0" borderId="0" xfId="0" applyNumberFormat="1" applyFont="1" applyFill="1" applyBorder="1" applyAlignment="1" applyProtection="1">
      <alignment horizontal="left" wrapText="1"/>
      <protection locked="0"/>
    </xf>
    <xf numFmtId="0" fontId="13" fillId="0" borderId="0" xfId="0" applyFont="1" applyAlignment="1" applyProtection="1">
      <alignment/>
      <protection locked="0"/>
    </xf>
    <xf numFmtId="1" fontId="13" fillId="0" borderId="0" xfId="0" applyNumberFormat="1" applyFont="1" applyFill="1" applyBorder="1" applyAlignment="1" applyProtection="1">
      <alignment horizontal="left"/>
      <protection locked="0"/>
    </xf>
    <xf numFmtId="2" fontId="0" fillId="0" borderId="7" xfId="23" applyNumberFormat="1" applyFont="1" applyBorder="1" applyAlignment="1">
      <alignment horizontal="right"/>
      <protection/>
    </xf>
    <xf numFmtId="2" fontId="0" fillId="0" borderId="4" xfId="23" applyNumberFormat="1" applyFont="1" applyBorder="1" applyAlignment="1">
      <alignment horizontal="right"/>
      <protection/>
    </xf>
    <xf numFmtId="2" fontId="26" fillId="0" borderId="4" xfId="23" applyNumberFormat="1" applyFont="1" applyBorder="1" applyAlignment="1">
      <alignment horizontal="right"/>
      <protection/>
    </xf>
    <xf numFmtId="2" fontId="26" fillId="0" borderId="7" xfId="23" applyNumberFormat="1" applyFont="1" applyBorder="1" applyAlignment="1">
      <alignment horizontal="right"/>
      <protection/>
    </xf>
    <xf numFmtId="0" fontId="24" fillId="0" borderId="4" xfId="0" applyFont="1"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27" fillId="0" borderId="4" xfId="23" applyFont="1" applyBorder="1" applyAlignment="1">
      <alignment horizontal="center"/>
      <protection/>
    </xf>
    <xf numFmtId="0" fontId="0" fillId="0" borderId="2" xfId="0" applyBorder="1" applyAlignment="1">
      <alignment/>
    </xf>
    <xf numFmtId="0" fontId="0" fillId="0" borderId="7" xfId="0" applyBorder="1" applyAlignment="1">
      <alignment/>
    </xf>
    <xf numFmtId="0" fontId="24" fillId="0" borderId="2" xfId="0" applyFont="1" applyBorder="1" applyAlignment="1">
      <alignment horizontal="center"/>
    </xf>
    <xf numFmtId="0" fontId="24" fillId="0" borderId="7" xfId="0" applyFont="1" applyBorder="1" applyAlignment="1">
      <alignment horizontal="center"/>
    </xf>
    <xf numFmtId="0" fontId="3" fillId="2" borderId="9" xfId="23" applyFont="1" applyFill="1" applyBorder="1" applyAlignment="1">
      <alignment/>
      <protection/>
    </xf>
    <xf numFmtId="0" fontId="3" fillId="2" borderId="6" xfId="23" applyFont="1" applyFill="1" applyBorder="1" applyAlignment="1">
      <alignment/>
      <protection/>
    </xf>
    <xf numFmtId="0" fontId="3" fillId="2" borderId="17" xfId="23" applyFont="1" applyFill="1" applyBorder="1" applyAlignment="1">
      <alignment/>
      <protection/>
    </xf>
    <xf numFmtId="0" fontId="3" fillId="2" borderId="11" xfId="23" applyFont="1" applyFill="1" applyBorder="1" applyAlignment="1">
      <alignment/>
      <protection/>
    </xf>
    <xf numFmtId="0" fontId="3" fillId="2" borderId="15" xfId="23" applyFont="1" applyFill="1" applyBorder="1" applyAlignment="1">
      <alignment/>
      <protection/>
    </xf>
    <xf numFmtId="0" fontId="3" fillId="2" borderId="16" xfId="23" applyFont="1" applyFill="1" applyBorder="1" applyAlignment="1">
      <alignment/>
      <protection/>
    </xf>
    <xf numFmtId="0" fontId="24" fillId="2" borderId="4" xfId="23" applyFont="1" applyFill="1" applyBorder="1" applyAlignment="1">
      <alignment horizontal="center" vertical="center"/>
      <protection/>
    </xf>
    <xf numFmtId="0" fontId="0" fillId="0" borderId="2" xfId="0" applyFont="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19" fillId="2" borderId="4" xfId="23" applyFont="1" applyFill="1" applyBorder="1" applyAlignment="1">
      <alignment horizontal="center" vertical="center" wrapText="1"/>
      <protection/>
    </xf>
    <xf numFmtId="0" fontId="20" fillId="2" borderId="2" xfId="0" applyFont="1" applyFill="1" applyBorder="1" applyAlignment="1">
      <alignment horizontal="center" vertical="center" wrapText="1"/>
    </xf>
    <xf numFmtId="0" fontId="29" fillId="0" borderId="17" xfId="23" applyFont="1" applyBorder="1" applyAlignment="1">
      <alignment/>
      <protection/>
    </xf>
    <xf numFmtId="0" fontId="29" fillId="0" borderId="16" xfId="23" applyFont="1" applyBorder="1" applyAlignment="1">
      <alignment/>
      <protection/>
    </xf>
    <xf numFmtId="2" fontId="0" fillId="0" borderId="7" xfId="0" applyNumberFormat="1" applyFont="1" applyBorder="1" applyAlignment="1">
      <alignment horizontal="right"/>
    </xf>
    <xf numFmtId="0" fontId="0" fillId="2" borderId="2" xfId="0" applyFill="1" applyBorder="1" applyAlignment="1">
      <alignment horizontal="center" vertical="center" wrapText="1"/>
    </xf>
    <xf numFmtId="0" fontId="27" fillId="0" borderId="4" xfId="23" applyFont="1" applyBorder="1" applyAlignment="1">
      <alignment horizontal="center" vertical="center"/>
      <protection/>
    </xf>
    <xf numFmtId="0" fontId="27" fillId="0" borderId="2" xfId="0" applyFont="1" applyBorder="1" applyAlignment="1">
      <alignment horizontal="center"/>
    </xf>
    <xf numFmtId="0" fontId="29" fillId="0" borderId="6" xfId="23" applyFont="1" applyBorder="1" applyAlignment="1">
      <alignment/>
      <protection/>
    </xf>
    <xf numFmtId="0" fontId="29" fillId="0" borderId="11" xfId="23" applyFont="1" applyBorder="1" applyAlignment="1">
      <alignment/>
      <protection/>
    </xf>
    <xf numFmtId="0" fontId="29" fillId="0" borderId="15" xfId="23" applyFont="1" applyBorder="1" applyAlignment="1">
      <alignment/>
      <protection/>
    </xf>
    <xf numFmtId="0" fontId="24" fillId="2" borderId="9" xfId="23" applyFont="1" applyFill="1" applyBorder="1" applyAlignment="1">
      <alignment wrapText="1"/>
      <protection/>
    </xf>
    <xf numFmtId="0" fontId="24" fillId="2" borderId="6" xfId="23" applyFont="1" applyFill="1" applyBorder="1" applyAlignment="1">
      <alignment wrapText="1"/>
      <protection/>
    </xf>
    <xf numFmtId="0" fontId="29" fillId="0" borderId="17" xfId="23" applyFont="1" applyBorder="1" applyAlignment="1">
      <alignment wrapText="1"/>
      <protection/>
    </xf>
    <xf numFmtId="0" fontId="24" fillId="2" borderId="11" xfId="23" applyFont="1" applyFill="1" applyBorder="1" applyAlignment="1">
      <alignment wrapText="1"/>
      <protection/>
    </xf>
    <xf numFmtId="0" fontId="24" fillId="2" borderId="15" xfId="23" applyFont="1" applyFill="1" applyBorder="1" applyAlignment="1">
      <alignment wrapText="1"/>
      <protection/>
    </xf>
    <xf numFmtId="0" fontId="29" fillId="0" borderId="16" xfId="23" applyFont="1" applyBorder="1" applyAlignment="1">
      <alignment wrapText="1"/>
      <protection/>
    </xf>
    <xf numFmtId="0" fontId="24" fillId="2" borderId="17" xfId="23" applyFont="1" applyFill="1" applyBorder="1" applyAlignment="1">
      <alignment wrapText="1"/>
      <protection/>
    </xf>
    <xf numFmtId="0" fontId="24" fillId="2" borderId="16" xfId="23" applyFont="1" applyFill="1" applyBorder="1" applyAlignment="1">
      <alignment wrapText="1"/>
      <protection/>
    </xf>
    <xf numFmtId="2" fontId="0" fillId="0" borderId="4" xfId="23" applyNumberFormat="1" applyFont="1" applyFill="1" applyBorder="1" applyAlignment="1">
      <alignment horizontal="right" vertical="center"/>
      <protection/>
    </xf>
    <xf numFmtId="0" fontId="24" fillId="2" borderId="5" xfId="23" applyFont="1" applyFill="1" applyBorder="1" applyAlignment="1">
      <alignment horizontal="center" vertical="center"/>
      <protection/>
    </xf>
    <xf numFmtId="2" fontId="0" fillId="0" borderId="2" xfId="23" applyNumberFormat="1" applyFont="1" applyFill="1" applyBorder="1" applyAlignment="1">
      <alignment horizontal="right" vertical="center"/>
      <protection/>
    </xf>
    <xf numFmtId="0" fontId="24" fillId="2" borderId="4" xfId="0" applyFont="1" applyFill="1" applyBorder="1" applyAlignment="1">
      <alignment/>
    </xf>
    <xf numFmtId="0" fontId="24" fillId="2" borderId="4" xfId="23" applyFont="1" applyFill="1" applyBorder="1" applyAlignment="1">
      <alignment/>
      <protection/>
    </xf>
    <xf numFmtId="0" fontId="24" fillId="2" borderId="4" xfId="23" applyFont="1" applyFill="1" applyBorder="1" applyAlignment="1">
      <alignment horizontal="left"/>
      <protection/>
    </xf>
    <xf numFmtId="0" fontId="24" fillId="2" borderId="2" xfId="0" applyFont="1" applyFill="1" applyBorder="1" applyAlignment="1">
      <alignment/>
    </xf>
    <xf numFmtId="0" fontId="26" fillId="0" borderId="7" xfId="0" applyFont="1" applyBorder="1" applyAlignment="1">
      <alignment horizontal="right"/>
    </xf>
    <xf numFmtId="0" fontId="24" fillId="2" borderId="4" xfId="23" applyFont="1" applyFill="1" applyBorder="1" applyAlignment="1">
      <alignment horizontal="center"/>
      <protection/>
    </xf>
    <xf numFmtId="0" fontId="0" fillId="0" borderId="4" xfId="23" applyFont="1" applyBorder="1" applyAlignment="1" applyProtection="1">
      <alignment horizontal="left"/>
      <protection locked="0"/>
    </xf>
    <xf numFmtId="0" fontId="0" fillId="0" borderId="2" xfId="0" applyFont="1" applyBorder="1" applyAlignment="1">
      <alignment horizontal="left"/>
    </xf>
    <xf numFmtId="0" fontId="0" fillId="0" borderId="7" xfId="0" applyFont="1" applyBorder="1" applyAlignment="1">
      <alignment horizontal="left"/>
    </xf>
    <xf numFmtId="0" fontId="0" fillId="0" borderId="0" xfId="0" applyFont="1" applyAlignment="1">
      <alignment vertical="top" wrapText="1"/>
    </xf>
    <xf numFmtId="0" fontId="3" fillId="2" borderId="4" xfId="23" applyFont="1" applyFill="1" applyBorder="1" applyAlignment="1" applyProtection="1">
      <alignment horizontal="center"/>
      <protection locked="0"/>
    </xf>
    <xf numFmtId="0" fontId="28" fillId="2" borderId="2" xfId="0" applyFont="1" applyFill="1" applyBorder="1" applyAlignment="1">
      <alignment/>
    </xf>
    <xf numFmtId="0" fontId="31" fillId="0" borderId="0" xfId="0" applyFont="1" applyAlignment="1">
      <alignment wrapText="1"/>
    </xf>
    <xf numFmtId="0" fontId="31" fillId="0" borderId="18" xfId="0" applyFont="1" applyBorder="1" applyAlignment="1">
      <alignment wrapText="1"/>
    </xf>
    <xf numFmtId="0" fontId="0" fillId="0" borderId="0" xfId="23" applyFont="1" applyBorder="1" applyAlignment="1">
      <alignment vertical="top" wrapText="1"/>
      <protection/>
    </xf>
    <xf numFmtId="0" fontId="5" fillId="0" borderId="0" xfId="23" applyAlignment="1">
      <alignment vertical="top" wrapText="1"/>
      <protection/>
    </xf>
    <xf numFmtId="0" fontId="5" fillId="0" borderId="14" xfId="23" applyBorder="1" applyAlignment="1">
      <alignment vertical="top" wrapText="1"/>
      <protection/>
    </xf>
    <xf numFmtId="0" fontId="28" fillId="0" borderId="0" xfId="23" applyFont="1" applyBorder="1" applyAlignment="1">
      <alignment vertical="top" wrapText="1"/>
      <protection/>
    </xf>
    <xf numFmtId="0" fontId="3" fillId="2" borderId="4" xfId="23" applyFont="1" applyFill="1" applyBorder="1" applyAlignment="1">
      <alignment horizontal="center"/>
      <protection/>
    </xf>
    <xf numFmtId="0" fontId="39" fillId="0" borderId="0" xfId="0" applyFont="1" applyAlignment="1">
      <alignment horizontal="left"/>
    </xf>
    <xf numFmtId="0" fontId="35" fillId="0" borderId="0" xfId="0" applyFont="1" applyBorder="1" applyAlignment="1">
      <alignment horizontal="justify" wrapText="1"/>
    </xf>
    <xf numFmtId="0" fontId="24" fillId="0" borderId="9" xfId="23" applyFont="1" applyBorder="1" applyAlignment="1">
      <alignment vertical="top" wrapText="1"/>
      <protection/>
    </xf>
    <xf numFmtId="0" fontId="24" fillId="0" borderId="6" xfId="23" applyFont="1" applyBorder="1" applyAlignment="1">
      <alignment vertical="top" wrapText="1"/>
      <protection/>
    </xf>
    <xf numFmtId="0" fontId="24" fillId="0" borderId="17" xfId="23" applyFont="1" applyBorder="1" applyAlignment="1">
      <alignment vertical="top" wrapText="1"/>
      <protection/>
    </xf>
    <xf numFmtId="0" fontId="24" fillId="0" borderId="8" xfId="23" applyFont="1" applyBorder="1" applyAlignment="1">
      <alignment vertical="top" wrapText="1"/>
      <protection/>
    </xf>
    <xf numFmtId="0" fontId="24" fillId="0" borderId="0" xfId="23" applyFont="1" applyAlignment="1">
      <alignment vertical="top" wrapText="1"/>
      <protection/>
    </xf>
    <xf numFmtId="0" fontId="24" fillId="0" borderId="14" xfId="23" applyFont="1" applyBorder="1" applyAlignment="1">
      <alignment vertical="top" wrapText="1"/>
      <protection/>
    </xf>
    <xf numFmtId="0" fontId="24" fillId="0" borderId="11" xfId="23" applyFont="1" applyBorder="1" applyAlignment="1">
      <alignment vertical="top" wrapText="1"/>
      <protection/>
    </xf>
    <xf numFmtId="0" fontId="24" fillId="0" borderId="15" xfId="23" applyFont="1" applyBorder="1" applyAlignment="1">
      <alignment vertical="top" wrapText="1"/>
      <protection/>
    </xf>
    <xf numFmtId="0" fontId="24" fillId="0" borderId="16" xfId="23" applyFont="1" applyBorder="1" applyAlignment="1">
      <alignment vertical="top" wrapText="1"/>
      <protection/>
    </xf>
    <xf numFmtId="0" fontId="0" fillId="0" borderId="9" xfId="23" applyFont="1" applyBorder="1" applyAlignment="1">
      <alignment vertical="top" wrapText="1"/>
      <protection/>
    </xf>
    <xf numFmtId="0" fontId="0" fillId="0" borderId="6" xfId="23" applyFont="1" applyBorder="1" applyAlignment="1">
      <alignment vertical="top" wrapText="1"/>
      <protection/>
    </xf>
    <xf numFmtId="0" fontId="0" fillId="0" borderId="17" xfId="23" applyFont="1" applyBorder="1" applyAlignment="1">
      <alignment vertical="top" wrapText="1"/>
      <protection/>
    </xf>
    <xf numFmtId="0" fontId="0" fillId="0" borderId="8" xfId="23" applyFont="1" applyBorder="1" applyAlignment="1">
      <alignment vertical="top" wrapText="1"/>
      <protection/>
    </xf>
    <xf numFmtId="0" fontId="0" fillId="0" borderId="0" xfId="23" applyFont="1" applyAlignment="1">
      <alignment vertical="top" wrapText="1"/>
      <protection/>
    </xf>
    <xf numFmtId="0" fontId="0" fillId="0" borderId="14" xfId="23" applyFont="1" applyBorder="1" applyAlignment="1">
      <alignment vertical="top" wrapText="1"/>
      <protection/>
    </xf>
    <xf numFmtId="0" fontId="0" fillId="0" borderId="11" xfId="23" applyFont="1" applyBorder="1" applyAlignment="1">
      <alignment vertical="top" wrapText="1"/>
      <protection/>
    </xf>
    <xf numFmtId="0" fontId="0" fillId="0" borderId="15" xfId="23" applyFont="1" applyBorder="1" applyAlignment="1">
      <alignment vertical="top" wrapText="1"/>
      <protection/>
    </xf>
    <xf numFmtId="0" fontId="0" fillId="0" borderId="16" xfId="23" applyFont="1" applyBorder="1" applyAlignment="1">
      <alignment vertical="top" wrapText="1"/>
      <protection/>
    </xf>
    <xf numFmtId="0" fontId="3" fillId="2" borderId="2" xfId="23" applyFont="1" applyFill="1" applyBorder="1" applyAlignment="1">
      <alignment horizontal="center"/>
      <protection/>
    </xf>
    <xf numFmtId="0" fontId="3" fillId="2" borderId="7" xfId="23" applyFont="1" applyFill="1" applyBorder="1" applyAlignment="1">
      <alignment horizontal="center"/>
      <protection/>
    </xf>
    <xf numFmtId="0" fontId="3" fillId="2" borderId="4" xfId="23" applyFont="1" applyFill="1" applyBorder="1" applyAlignment="1" applyProtection="1">
      <alignment horizontal="left"/>
      <protection locked="0"/>
    </xf>
    <xf numFmtId="0" fontId="3" fillId="2" borderId="2" xfId="23" applyFont="1" applyFill="1" applyBorder="1" applyAlignment="1" applyProtection="1">
      <alignment horizontal="left"/>
      <protection locked="0"/>
    </xf>
    <xf numFmtId="0" fontId="3" fillId="2" borderId="7" xfId="23" applyFont="1" applyFill="1" applyBorder="1" applyAlignment="1" applyProtection="1">
      <alignment horizontal="left"/>
      <protection locked="0"/>
    </xf>
    <xf numFmtId="0" fontId="24" fillId="2" borderId="4" xfId="23" applyFont="1" applyFill="1" applyBorder="1" applyAlignment="1">
      <alignment horizontal="left" wrapText="1"/>
      <protection/>
    </xf>
    <xf numFmtId="0" fontId="24" fillId="2" borderId="2" xfId="23" applyFont="1" applyFill="1" applyBorder="1" applyAlignment="1">
      <alignment horizontal="left" wrapText="1"/>
      <protection/>
    </xf>
    <xf numFmtId="0" fontId="24" fillId="2" borderId="7" xfId="23" applyFont="1" applyFill="1" applyBorder="1" applyAlignment="1">
      <alignment horizontal="left" wrapText="1"/>
      <protection/>
    </xf>
    <xf numFmtId="0" fontId="3" fillId="2" borderId="4" xfId="23" applyFont="1" applyFill="1" applyBorder="1" applyAlignment="1">
      <alignment horizontal="left"/>
      <protection/>
    </xf>
    <xf numFmtId="0" fontId="3" fillId="2" borderId="7" xfId="23" applyFont="1" applyFill="1" applyBorder="1" applyAlignment="1">
      <alignment horizontal="left"/>
      <protection/>
    </xf>
    <xf numFmtId="0" fontId="24" fillId="2" borderId="4" xfId="23" applyFont="1" applyFill="1" applyBorder="1" applyAlignment="1">
      <alignment horizontal="right"/>
      <protection/>
    </xf>
    <xf numFmtId="0" fontId="24" fillId="2" borderId="7" xfId="23" applyFont="1" applyFill="1" applyBorder="1" applyAlignment="1">
      <alignment horizontal="right"/>
      <protection/>
    </xf>
    <xf numFmtId="0" fontId="24" fillId="2" borderId="4" xfId="23" applyFont="1" applyFill="1" applyBorder="1" applyAlignment="1">
      <alignment horizontal="right" wrapText="1"/>
      <protection/>
    </xf>
    <xf numFmtId="0" fontId="5" fillId="0" borderId="7" xfId="23" applyFont="1" applyBorder="1" applyAlignment="1">
      <alignment horizontal="right" wrapText="1"/>
      <protection/>
    </xf>
  </cellXfs>
  <cellStyles count="16">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Normal_Job descriptions" xfId="23"/>
    <cellStyle name="Normal_New blank jd test" xfId="24"/>
    <cellStyle name="Normal_Position Description Form" xfId="25"/>
    <cellStyle name="Normal_RNJAQ1" xfId="26"/>
    <cellStyle name="Percent" xfId="27"/>
    <cellStyle name="PSChar" xfId="28"/>
    <cellStyle name="PSHeading"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9525</xdr:colOff>
      <xdr:row>1</xdr:row>
      <xdr:rowOff>9525</xdr:rowOff>
    </xdr:to>
    <xdr:pic>
      <xdr:nvPicPr>
        <xdr:cNvPr id="1" name="Picture 1"/>
        <xdr:cNvPicPr preferRelativeResize="1">
          <a:picLocks noChangeAspect="1"/>
        </xdr:cNvPicPr>
      </xdr:nvPicPr>
      <xdr:blipFill>
        <a:blip r:embed="rId1"/>
        <a:stretch>
          <a:fillRect/>
        </a:stretch>
      </xdr:blipFill>
      <xdr:spPr>
        <a:xfrm>
          <a:off x="0" y="161925"/>
          <a:ext cx="9525" cy="9525"/>
        </a:xfrm>
        <a:prstGeom prst="rect">
          <a:avLst/>
        </a:prstGeom>
        <a:noFill/>
        <a:ln w="1" cmpd="sng">
          <a:noFill/>
        </a:ln>
      </xdr:spPr>
    </xdr:pic>
    <xdr:clientData/>
  </xdr:twoCellAnchor>
  <xdr:twoCellAnchor>
    <xdr:from>
      <xdr:col>0</xdr:col>
      <xdr:colOff>0</xdr:colOff>
      <xdr:row>0</xdr:row>
      <xdr:rowOff>9525</xdr:rowOff>
    </xdr:from>
    <xdr:to>
      <xdr:col>1</xdr:col>
      <xdr:colOff>342900</xdr:colOff>
      <xdr:row>2</xdr:row>
      <xdr:rowOff>142875</xdr:rowOff>
    </xdr:to>
    <xdr:pic>
      <xdr:nvPicPr>
        <xdr:cNvPr id="2" name="Picture 2"/>
        <xdr:cNvPicPr preferRelativeResize="1">
          <a:picLocks noChangeAspect="1"/>
        </xdr:cNvPicPr>
      </xdr:nvPicPr>
      <xdr:blipFill>
        <a:blip r:embed="rId2"/>
        <a:stretch>
          <a:fillRect/>
        </a:stretch>
      </xdr:blipFill>
      <xdr:spPr>
        <a:xfrm>
          <a:off x="0" y="9525"/>
          <a:ext cx="1304925" cy="523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0</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0" y="1524000"/>
          <a:ext cx="9525" cy="9525"/>
        </a:xfrm>
        <a:prstGeom prst="rect">
          <a:avLst/>
        </a:prstGeom>
        <a:noFill/>
        <a:ln w="1" cmpd="sng">
          <a:noFill/>
        </a:ln>
      </xdr:spPr>
    </xdr:pic>
    <xdr:clientData/>
  </xdr:twoCellAnchor>
  <xdr:twoCellAnchor>
    <xdr:from>
      <xdr:col>0</xdr:col>
      <xdr:colOff>38100</xdr:colOff>
      <xdr:row>1</xdr:row>
      <xdr:rowOff>19050</xdr:rowOff>
    </xdr:from>
    <xdr:to>
      <xdr:col>2</xdr:col>
      <xdr:colOff>561975</xdr:colOff>
      <xdr:row>4</xdr:row>
      <xdr:rowOff>123825</xdr:rowOff>
    </xdr:to>
    <xdr:pic>
      <xdr:nvPicPr>
        <xdr:cNvPr id="2" name="Picture 2"/>
        <xdr:cNvPicPr preferRelativeResize="1">
          <a:picLocks noChangeAspect="1"/>
        </xdr:cNvPicPr>
      </xdr:nvPicPr>
      <xdr:blipFill>
        <a:blip r:embed="rId2"/>
        <a:stretch>
          <a:fillRect/>
        </a:stretch>
      </xdr:blipFill>
      <xdr:spPr>
        <a:xfrm>
          <a:off x="38100" y="180975"/>
          <a:ext cx="1419225" cy="6858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28575</xdr:rowOff>
    </xdr:from>
    <xdr:to>
      <xdr:col>2</xdr:col>
      <xdr:colOff>476250</xdr:colOff>
      <xdr:row>4</xdr:row>
      <xdr:rowOff>152400</xdr:rowOff>
    </xdr:to>
    <xdr:pic>
      <xdr:nvPicPr>
        <xdr:cNvPr id="1" name="Picture 1"/>
        <xdr:cNvPicPr preferRelativeResize="1">
          <a:picLocks noChangeAspect="1"/>
        </xdr:cNvPicPr>
      </xdr:nvPicPr>
      <xdr:blipFill>
        <a:blip r:embed="rId1"/>
        <a:srcRect l="10758" t="18681" r="17721" b="39561"/>
        <a:stretch>
          <a:fillRect/>
        </a:stretch>
      </xdr:blipFill>
      <xdr:spPr>
        <a:xfrm>
          <a:off x="228600" y="381000"/>
          <a:ext cx="131445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123825</xdr:colOff>
      <xdr:row>3</xdr:row>
      <xdr:rowOff>47625</xdr:rowOff>
    </xdr:to>
    <xdr:pic>
      <xdr:nvPicPr>
        <xdr:cNvPr id="1" name="Picture 1"/>
        <xdr:cNvPicPr preferRelativeResize="1">
          <a:picLocks noChangeAspect="1"/>
        </xdr:cNvPicPr>
      </xdr:nvPicPr>
      <xdr:blipFill>
        <a:blip r:embed="rId1"/>
        <a:stretch>
          <a:fillRect/>
        </a:stretch>
      </xdr:blipFill>
      <xdr:spPr>
        <a:xfrm>
          <a:off x="38100" y="19050"/>
          <a:ext cx="11430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0</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0" y="1524000"/>
          <a:ext cx="9525" cy="9525"/>
        </a:xfrm>
        <a:prstGeom prst="rect">
          <a:avLst/>
        </a:prstGeom>
        <a:noFill/>
        <a:ln w="1" cmpd="sng">
          <a:noFill/>
        </a:ln>
      </xdr:spPr>
    </xdr:pic>
    <xdr:clientData/>
  </xdr:twoCellAnchor>
  <xdr:twoCellAnchor>
    <xdr:from>
      <xdr:col>0</xdr:col>
      <xdr:colOff>38100</xdr:colOff>
      <xdr:row>1</xdr:row>
      <xdr:rowOff>19050</xdr:rowOff>
    </xdr:from>
    <xdr:to>
      <xdr:col>2</xdr:col>
      <xdr:colOff>561975</xdr:colOff>
      <xdr:row>4</xdr:row>
      <xdr:rowOff>123825</xdr:rowOff>
    </xdr:to>
    <xdr:pic>
      <xdr:nvPicPr>
        <xdr:cNvPr id="2" name="Picture 2"/>
        <xdr:cNvPicPr preferRelativeResize="1">
          <a:picLocks noChangeAspect="1"/>
        </xdr:cNvPicPr>
      </xdr:nvPicPr>
      <xdr:blipFill>
        <a:blip r:embed="rId2"/>
        <a:stretch>
          <a:fillRect/>
        </a:stretch>
      </xdr:blipFill>
      <xdr:spPr>
        <a:xfrm>
          <a:off x="38100" y="180975"/>
          <a:ext cx="141922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0</xdr:col>
      <xdr:colOff>9525</xdr:colOff>
      <xdr:row>12</xdr:row>
      <xdr:rowOff>9525</xdr:rowOff>
    </xdr:to>
    <xdr:pic>
      <xdr:nvPicPr>
        <xdr:cNvPr id="1" name="Picture 1"/>
        <xdr:cNvPicPr preferRelativeResize="1">
          <a:picLocks noChangeAspect="1"/>
        </xdr:cNvPicPr>
      </xdr:nvPicPr>
      <xdr:blipFill>
        <a:blip r:embed="rId1"/>
        <a:stretch>
          <a:fillRect/>
        </a:stretch>
      </xdr:blipFill>
      <xdr:spPr>
        <a:xfrm>
          <a:off x="0" y="2047875"/>
          <a:ext cx="9525" cy="9525"/>
        </a:xfrm>
        <a:prstGeom prst="rect">
          <a:avLst/>
        </a:prstGeom>
        <a:noFill/>
        <a:ln w="1" cmpd="sng">
          <a:noFill/>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 name="Picture 2"/>
        <xdr:cNvPicPr preferRelativeResize="1">
          <a:picLocks noChangeAspect="1"/>
        </xdr:cNvPicPr>
      </xdr:nvPicPr>
      <xdr:blipFill>
        <a:blip r:embed="rId1"/>
        <a:stretch>
          <a:fillRect/>
        </a:stretch>
      </xdr:blipFill>
      <xdr:spPr>
        <a:xfrm>
          <a:off x="0" y="1400175"/>
          <a:ext cx="9525" cy="9525"/>
        </a:xfrm>
        <a:prstGeom prst="rect">
          <a:avLst/>
        </a:prstGeom>
        <a:noFill/>
        <a:ln w="1" cmpd="sng">
          <a:noFill/>
        </a:ln>
      </xdr:spPr>
    </xdr:pic>
    <xdr:clientData/>
  </xdr:twoCellAnchor>
  <xdr:twoCellAnchor>
    <xdr:from>
      <xdr:col>0</xdr:col>
      <xdr:colOff>142875</xdr:colOff>
      <xdr:row>1</xdr:row>
      <xdr:rowOff>0</xdr:rowOff>
    </xdr:from>
    <xdr:to>
      <xdr:col>0</xdr:col>
      <xdr:colOff>1447800</xdr:colOff>
      <xdr:row>4</xdr:row>
      <xdr:rowOff>57150</xdr:rowOff>
    </xdr:to>
    <xdr:pic>
      <xdr:nvPicPr>
        <xdr:cNvPr id="3" name="Picture 3"/>
        <xdr:cNvPicPr preferRelativeResize="1">
          <a:picLocks noChangeAspect="1"/>
        </xdr:cNvPicPr>
      </xdr:nvPicPr>
      <xdr:blipFill>
        <a:blip r:embed="rId2"/>
        <a:stretch>
          <a:fillRect/>
        </a:stretch>
      </xdr:blipFill>
      <xdr:spPr>
        <a:xfrm>
          <a:off x="142875" y="161925"/>
          <a:ext cx="130492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333375</xdr:colOff>
      <xdr:row>2</xdr:row>
      <xdr:rowOff>200025</xdr:rowOff>
    </xdr:to>
    <xdr:pic>
      <xdr:nvPicPr>
        <xdr:cNvPr id="1" name="Picture 5"/>
        <xdr:cNvPicPr preferRelativeResize="1">
          <a:picLocks noChangeAspect="1"/>
        </xdr:cNvPicPr>
      </xdr:nvPicPr>
      <xdr:blipFill>
        <a:blip r:embed="rId1"/>
        <a:stretch>
          <a:fillRect/>
        </a:stretch>
      </xdr:blipFill>
      <xdr:spPr>
        <a:xfrm>
          <a:off x="38100" y="19050"/>
          <a:ext cx="140017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0</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0" y="1524000"/>
          <a:ext cx="9525" cy="9525"/>
        </a:xfrm>
        <a:prstGeom prst="rect">
          <a:avLst/>
        </a:prstGeom>
        <a:noFill/>
        <a:ln w="1" cmpd="sng">
          <a:noFill/>
        </a:ln>
      </xdr:spPr>
    </xdr:pic>
    <xdr:clientData/>
  </xdr:twoCellAnchor>
  <xdr:twoCellAnchor>
    <xdr:from>
      <xdr:col>0</xdr:col>
      <xdr:colOff>38100</xdr:colOff>
      <xdr:row>1</xdr:row>
      <xdr:rowOff>19050</xdr:rowOff>
    </xdr:from>
    <xdr:to>
      <xdr:col>2</xdr:col>
      <xdr:colOff>561975</xdr:colOff>
      <xdr:row>4</xdr:row>
      <xdr:rowOff>123825</xdr:rowOff>
    </xdr:to>
    <xdr:pic>
      <xdr:nvPicPr>
        <xdr:cNvPr id="2" name="Picture 2"/>
        <xdr:cNvPicPr preferRelativeResize="1">
          <a:picLocks noChangeAspect="1"/>
        </xdr:cNvPicPr>
      </xdr:nvPicPr>
      <xdr:blipFill>
        <a:blip r:embed="rId2"/>
        <a:stretch>
          <a:fillRect/>
        </a:stretch>
      </xdr:blipFill>
      <xdr:spPr>
        <a:xfrm>
          <a:off x="38100" y="180975"/>
          <a:ext cx="1419225" cy="685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0</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0" y="1524000"/>
          <a:ext cx="9525" cy="9525"/>
        </a:xfrm>
        <a:prstGeom prst="rect">
          <a:avLst/>
        </a:prstGeom>
        <a:noFill/>
        <a:ln w="1" cmpd="sng">
          <a:noFill/>
        </a:ln>
      </xdr:spPr>
    </xdr:pic>
    <xdr:clientData/>
  </xdr:twoCellAnchor>
  <xdr:twoCellAnchor>
    <xdr:from>
      <xdr:col>0</xdr:col>
      <xdr:colOff>38100</xdr:colOff>
      <xdr:row>1</xdr:row>
      <xdr:rowOff>19050</xdr:rowOff>
    </xdr:from>
    <xdr:to>
      <xdr:col>2</xdr:col>
      <xdr:colOff>561975</xdr:colOff>
      <xdr:row>4</xdr:row>
      <xdr:rowOff>123825</xdr:rowOff>
    </xdr:to>
    <xdr:pic>
      <xdr:nvPicPr>
        <xdr:cNvPr id="2" name="Picture 2"/>
        <xdr:cNvPicPr preferRelativeResize="1">
          <a:picLocks noChangeAspect="1"/>
        </xdr:cNvPicPr>
      </xdr:nvPicPr>
      <xdr:blipFill>
        <a:blip r:embed="rId2"/>
        <a:stretch>
          <a:fillRect/>
        </a:stretch>
      </xdr:blipFill>
      <xdr:spPr>
        <a:xfrm>
          <a:off x="38100" y="180975"/>
          <a:ext cx="1419225" cy="6858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0</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0" y="1524000"/>
          <a:ext cx="9525" cy="9525"/>
        </a:xfrm>
        <a:prstGeom prst="rect">
          <a:avLst/>
        </a:prstGeom>
        <a:noFill/>
        <a:ln w="1" cmpd="sng">
          <a:noFill/>
        </a:ln>
      </xdr:spPr>
    </xdr:pic>
    <xdr:clientData/>
  </xdr:twoCellAnchor>
  <xdr:twoCellAnchor>
    <xdr:from>
      <xdr:col>0</xdr:col>
      <xdr:colOff>38100</xdr:colOff>
      <xdr:row>1</xdr:row>
      <xdr:rowOff>19050</xdr:rowOff>
    </xdr:from>
    <xdr:to>
      <xdr:col>2</xdr:col>
      <xdr:colOff>561975</xdr:colOff>
      <xdr:row>4</xdr:row>
      <xdr:rowOff>123825</xdr:rowOff>
    </xdr:to>
    <xdr:pic>
      <xdr:nvPicPr>
        <xdr:cNvPr id="2" name="Picture 2"/>
        <xdr:cNvPicPr preferRelativeResize="1">
          <a:picLocks noChangeAspect="1"/>
        </xdr:cNvPicPr>
      </xdr:nvPicPr>
      <xdr:blipFill>
        <a:blip r:embed="rId2"/>
        <a:stretch>
          <a:fillRect/>
        </a:stretch>
      </xdr:blipFill>
      <xdr:spPr>
        <a:xfrm>
          <a:off x="38100" y="180975"/>
          <a:ext cx="1419225" cy="6858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0</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0" y="1524000"/>
          <a:ext cx="9525" cy="9525"/>
        </a:xfrm>
        <a:prstGeom prst="rect">
          <a:avLst/>
        </a:prstGeom>
        <a:noFill/>
        <a:ln w="1" cmpd="sng">
          <a:noFill/>
        </a:ln>
      </xdr:spPr>
    </xdr:pic>
    <xdr:clientData/>
  </xdr:twoCellAnchor>
  <xdr:twoCellAnchor>
    <xdr:from>
      <xdr:col>0</xdr:col>
      <xdr:colOff>38100</xdr:colOff>
      <xdr:row>1</xdr:row>
      <xdr:rowOff>19050</xdr:rowOff>
    </xdr:from>
    <xdr:to>
      <xdr:col>2</xdr:col>
      <xdr:colOff>561975</xdr:colOff>
      <xdr:row>4</xdr:row>
      <xdr:rowOff>123825</xdr:rowOff>
    </xdr:to>
    <xdr:pic>
      <xdr:nvPicPr>
        <xdr:cNvPr id="2" name="Picture 2"/>
        <xdr:cNvPicPr preferRelativeResize="1">
          <a:picLocks noChangeAspect="1"/>
        </xdr:cNvPicPr>
      </xdr:nvPicPr>
      <xdr:blipFill>
        <a:blip r:embed="rId2"/>
        <a:stretch>
          <a:fillRect/>
        </a:stretch>
      </xdr:blipFill>
      <xdr:spPr>
        <a:xfrm>
          <a:off x="38100" y="180975"/>
          <a:ext cx="1419225" cy="685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Desktop\New%20blank%20jd%20test.XL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afrancoi\LOCALS~1\Temp\Excel\Job%20descrip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irector%20Job%20Description\Director%20Human%20Resourc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My%20Documents\Book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Job%20Discribitions\MIS\Book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New%20Job%20Descriptions\JD%20Template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Position Description "/>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3">
          <cell r="B13" t="str">
            <v>E</v>
          </cell>
        </row>
        <row r="14">
          <cell r="B14" t="str">
            <v>G</v>
          </cell>
        </row>
        <row r="15">
          <cell r="B15" t="str">
            <v>I</v>
          </cell>
        </row>
        <row r="16">
          <cell r="B16" t="str">
            <v>U</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osition Accountabilities (2)"/>
      <sheetName val="Position Accountabilities"/>
      <sheetName val="Sheet1"/>
      <sheetName val="Sheet2"/>
      <sheetName val="Sheet3"/>
    </sheetNames>
    <sheetDataSet>
      <sheetData sheetId="0">
        <row r="25">
          <cell r="G25" t="e">
            <v>#DIV/0!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osition Summary"/>
      <sheetName val="Organizational Accountabilities"/>
      <sheetName val="Position Accountabilities"/>
      <sheetName val="Competencies"/>
      <sheetName val="Employee Appraisal Summary "/>
      <sheetName val="Development Plan "/>
      <sheetName val="Valid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Sheet2">
    <pageSetUpPr fitToPage="1"/>
  </sheetPr>
  <dimension ref="A1:BE39"/>
  <sheetViews>
    <sheetView showGridLines="0" showRowColHeaders="0" showZeros="0" zoomScale="75" zoomScaleNormal="75" workbookViewId="0" topLeftCell="A1">
      <selection activeCell="F5" sqref="F5:G5"/>
    </sheetView>
  </sheetViews>
  <sheetFormatPr defaultColWidth="9.140625" defaultRowHeight="12.75" customHeight="1"/>
  <cols>
    <col min="1" max="1" width="14.421875" style="6" customWidth="1"/>
    <col min="2" max="2" width="23.8515625" style="6" customWidth="1"/>
    <col min="3" max="4" width="7.57421875" style="6" customWidth="1"/>
    <col min="5" max="5" width="13.57421875" style="6" customWidth="1"/>
    <col min="6" max="6" width="11.00390625" style="6" customWidth="1"/>
    <col min="7" max="7" width="13.57421875" style="6" customWidth="1"/>
    <col min="8" max="8" width="1.57421875" style="26" customWidth="1"/>
    <col min="9" max="16384" width="11.00390625" style="6" customWidth="1"/>
  </cols>
  <sheetData>
    <row r="1" spans="1:57" ht="12.75" customHeight="1">
      <c r="A1" s="1"/>
      <c r="B1" s="2"/>
      <c r="C1" s="3"/>
      <c r="D1" s="4"/>
      <c r="E1" s="4"/>
      <c r="F1" s="4"/>
      <c r="G1" s="4"/>
      <c r="H1" s="5"/>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row>
    <row r="2" spans="1:57" ht="18">
      <c r="A2" s="7"/>
      <c r="B2" s="2"/>
      <c r="C2" s="3"/>
      <c r="D2" s="4"/>
      <c r="E2" s="4"/>
      <c r="F2" s="4"/>
      <c r="G2" s="8" t="s">
        <v>0</v>
      </c>
      <c r="H2" s="5"/>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row>
    <row r="3" spans="1:57" ht="15.75" customHeight="1">
      <c r="A3" s="9"/>
      <c r="B3" s="9"/>
      <c r="C3" s="10"/>
      <c r="D3" s="11"/>
      <c r="E3" s="11"/>
      <c r="F3" s="11"/>
      <c r="G3" s="11"/>
      <c r="H3" s="12"/>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1:57" ht="24" customHeight="1">
      <c r="A4" s="13" t="s">
        <v>1</v>
      </c>
      <c r="B4" s="14">
        <v>287</v>
      </c>
      <c r="C4" s="241" t="s">
        <v>2</v>
      </c>
      <c r="D4" s="242"/>
      <c r="E4" s="243"/>
      <c r="F4" s="244" t="s">
        <v>240</v>
      </c>
      <c r="G4" s="245"/>
      <c r="H4" s="15"/>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1:57" ht="24" customHeight="1">
      <c r="A5" s="16" t="s">
        <v>3</v>
      </c>
      <c r="B5" s="14">
        <v>8280</v>
      </c>
      <c r="C5" s="254" t="s">
        <v>4</v>
      </c>
      <c r="D5" s="255"/>
      <c r="E5" s="255"/>
      <c r="F5" s="244"/>
      <c r="G5" s="237"/>
      <c r="H5" s="15"/>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1:57" ht="24" customHeight="1">
      <c r="A6" s="17" t="s">
        <v>5</v>
      </c>
      <c r="B6" s="18" t="s">
        <v>168</v>
      </c>
      <c r="C6" s="256" t="s">
        <v>6</v>
      </c>
      <c r="D6" s="257"/>
      <c r="E6" s="257"/>
      <c r="F6" s="238"/>
      <c r="G6" s="239"/>
      <c r="H6" s="19"/>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1:57" ht="24" customHeight="1">
      <c r="A7" s="16" t="s">
        <v>7</v>
      </c>
      <c r="B7" s="18" t="s">
        <v>169</v>
      </c>
      <c r="C7" s="256" t="s">
        <v>8</v>
      </c>
      <c r="D7" s="257"/>
      <c r="E7" s="257"/>
      <c r="F7" s="238"/>
      <c r="G7" s="239"/>
      <c r="H7" s="20"/>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1:57" ht="24" customHeight="1">
      <c r="A8" s="16" t="s">
        <v>9</v>
      </c>
      <c r="B8" s="110" t="s">
        <v>179</v>
      </c>
      <c r="C8" s="256" t="s">
        <v>10</v>
      </c>
      <c r="D8" s="257"/>
      <c r="E8" s="257"/>
      <c r="F8" s="264"/>
      <c r="G8" s="265"/>
      <c r="H8" s="20"/>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2:57" ht="12.75">
      <c r="B9" s="21"/>
      <c r="D9" s="22"/>
      <c r="E9" s="21"/>
      <c r="F9" s="9"/>
      <c r="G9" s="9"/>
      <c r="H9" s="20"/>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row>
    <row r="10" spans="1:57" ht="15.75">
      <c r="A10" s="23" t="s">
        <v>11</v>
      </c>
      <c r="B10" s="21"/>
      <c r="D10" s="22"/>
      <c r="E10" s="21"/>
      <c r="F10" s="9"/>
      <c r="G10" s="9"/>
      <c r="H10" s="20"/>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2" spans="1:8" s="25" customFormat="1" ht="60" customHeight="1">
      <c r="A12" s="251" t="s">
        <v>167</v>
      </c>
      <c r="B12" s="252"/>
      <c r="C12" s="252"/>
      <c r="D12" s="252"/>
      <c r="E12" s="252"/>
      <c r="F12" s="252"/>
      <c r="G12" s="253"/>
      <c r="H12" s="24"/>
    </row>
    <row r="14" ht="15.75">
      <c r="A14" s="23" t="s">
        <v>12</v>
      </c>
    </row>
    <row r="16" spans="1:7" ht="12.75" customHeight="1">
      <c r="A16" s="27"/>
      <c r="B16" s="263" t="s">
        <v>13</v>
      </c>
      <c r="C16" s="240"/>
      <c r="D16" s="247"/>
      <c r="E16" s="263" t="s">
        <v>14</v>
      </c>
      <c r="F16" s="246"/>
      <c r="G16" s="247"/>
    </row>
    <row r="17" spans="1:7" ht="24" customHeight="1">
      <c r="A17" s="28" t="s">
        <v>15</v>
      </c>
      <c r="B17" s="258" t="s">
        <v>170</v>
      </c>
      <c r="C17" s="259"/>
      <c r="D17" s="262"/>
      <c r="E17" s="258"/>
      <c r="F17" s="261"/>
      <c r="G17" s="262"/>
    </row>
    <row r="18" spans="1:7" ht="24" customHeight="1">
      <c r="A18" s="29"/>
      <c r="B18" s="258" t="s">
        <v>171</v>
      </c>
      <c r="C18" s="261"/>
      <c r="D18" s="262"/>
      <c r="E18" s="261"/>
      <c r="F18" s="261"/>
      <c r="G18" s="262"/>
    </row>
    <row r="19" spans="1:7" ht="36" customHeight="1">
      <c r="A19" s="30" t="s">
        <v>16</v>
      </c>
      <c r="B19" s="258" t="s">
        <v>172</v>
      </c>
      <c r="C19" s="259"/>
      <c r="D19" s="262"/>
      <c r="E19" s="258"/>
      <c r="F19" s="261"/>
      <c r="G19" s="262"/>
    </row>
    <row r="20" spans="1:7" ht="24" customHeight="1">
      <c r="A20" s="29" t="s">
        <v>17</v>
      </c>
      <c r="B20" s="258" t="s">
        <v>173</v>
      </c>
      <c r="C20" s="261"/>
      <c r="D20" s="262"/>
      <c r="E20" s="258" t="s">
        <v>174</v>
      </c>
      <c r="F20" s="261"/>
      <c r="G20" s="262"/>
    </row>
    <row r="21" spans="1:7" ht="24" customHeight="1">
      <c r="A21" s="29"/>
      <c r="B21" s="258"/>
      <c r="C21" s="261"/>
      <c r="D21" s="262"/>
      <c r="E21" s="261" t="s">
        <v>175</v>
      </c>
      <c r="F21" s="261"/>
      <c r="G21" s="262"/>
    </row>
    <row r="22" spans="1:7" ht="36" customHeight="1">
      <c r="A22" s="30" t="s">
        <v>18</v>
      </c>
      <c r="B22" s="258"/>
      <c r="C22" s="259"/>
      <c r="D22" s="262"/>
      <c r="E22" s="258"/>
      <c r="F22" s="261"/>
      <c r="G22" s="262"/>
    </row>
    <row r="24" spans="1:7" ht="15.75">
      <c r="A24" s="31" t="s">
        <v>19</v>
      </c>
      <c r="B24" s="32"/>
      <c r="C24" s="32"/>
      <c r="D24" s="32"/>
      <c r="E24" s="32"/>
      <c r="F24" s="32"/>
      <c r="G24" s="33"/>
    </row>
    <row r="26" spans="1:7" ht="36" customHeight="1">
      <c r="A26" s="34" t="s">
        <v>20</v>
      </c>
      <c r="B26" s="250" t="s">
        <v>176</v>
      </c>
      <c r="C26" s="250"/>
      <c r="D26" s="250"/>
      <c r="E26" s="250"/>
      <c r="F26" s="250"/>
      <c r="G26" s="250"/>
    </row>
    <row r="27" spans="1:7" ht="36" customHeight="1">
      <c r="A27" s="34" t="s">
        <v>21</v>
      </c>
      <c r="B27" s="250" t="s">
        <v>177</v>
      </c>
      <c r="C27" s="250"/>
      <c r="D27" s="250"/>
      <c r="E27" s="250"/>
      <c r="F27" s="250"/>
      <c r="G27" s="250"/>
    </row>
    <row r="28" spans="1:7" ht="36" customHeight="1">
      <c r="A28" s="248" t="s">
        <v>22</v>
      </c>
      <c r="B28" s="250" t="s">
        <v>178</v>
      </c>
      <c r="C28" s="250"/>
      <c r="D28" s="250"/>
      <c r="E28" s="250"/>
      <c r="F28" s="250"/>
      <c r="G28" s="250"/>
    </row>
    <row r="29" spans="1:7" ht="36" customHeight="1">
      <c r="A29" s="249"/>
      <c r="B29" s="258"/>
      <c r="C29" s="259"/>
      <c r="D29" s="259"/>
      <c r="E29" s="259"/>
      <c r="F29" s="259"/>
      <c r="G29" s="260"/>
    </row>
    <row r="30" spans="1:8" ht="12.75" customHeight="1">
      <c r="A30" s="270" t="s">
        <v>23</v>
      </c>
      <c r="B30" s="271"/>
      <c r="C30" s="35"/>
      <c r="D30" s="35"/>
      <c r="E30" s="35"/>
      <c r="F30" s="35"/>
      <c r="G30" s="35"/>
      <c r="H30" s="36"/>
    </row>
    <row r="31" spans="1:8" ht="12.75" customHeight="1">
      <c r="A31" s="271"/>
      <c r="B31" s="271"/>
      <c r="C31" s="35"/>
      <c r="D31" s="35"/>
      <c r="E31" s="35"/>
      <c r="F31" s="35"/>
      <c r="G31" s="35"/>
      <c r="H31" s="36"/>
    </row>
    <row r="32" spans="1:8" ht="12.75" customHeight="1">
      <c r="A32" s="35"/>
      <c r="B32" s="35"/>
      <c r="C32" s="35"/>
      <c r="D32" s="35"/>
      <c r="E32" s="35"/>
      <c r="F32" s="35"/>
      <c r="G32" s="35"/>
      <c r="H32" s="36"/>
    </row>
    <row r="33" spans="1:8" ht="12.75" customHeight="1">
      <c r="A33" s="272" t="s">
        <v>139</v>
      </c>
      <c r="B33" s="272"/>
      <c r="C33" s="272"/>
      <c r="D33" s="272"/>
      <c r="E33" s="272"/>
      <c r="F33" s="272"/>
      <c r="G33" s="272"/>
      <c r="H33" s="36"/>
    </row>
    <row r="34" spans="1:8" ht="12.75" customHeight="1">
      <c r="A34" s="272"/>
      <c r="B34" s="272"/>
      <c r="C34" s="272"/>
      <c r="D34" s="272"/>
      <c r="E34" s="272"/>
      <c r="F34" s="272"/>
      <c r="G34" s="272"/>
      <c r="H34" s="36"/>
    </row>
    <row r="35" spans="1:8" ht="12.75" customHeight="1">
      <c r="A35" s="272"/>
      <c r="B35" s="272"/>
      <c r="C35" s="272"/>
      <c r="D35" s="272"/>
      <c r="E35" s="272"/>
      <c r="F35" s="272"/>
      <c r="G35" s="272"/>
      <c r="H35" s="36"/>
    </row>
    <row r="36" spans="1:8" ht="12.75" customHeight="1">
      <c r="A36" s="272"/>
      <c r="B36" s="272"/>
      <c r="C36" s="272"/>
      <c r="D36" s="272"/>
      <c r="E36" s="272"/>
      <c r="F36" s="272"/>
      <c r="G36" s="272"/>
      <c r="H36" s="36"/>
    </row>
    <row r="37" spans="1:8" ht="12.75" customHeight="1">
      <c r="A37" s="271"/>
      <c r="B37" s="271"/>
      <c r="C37" s="271"/>
      <c r="D37" s="271"/>
      <c r="E37" s="271"/>
      <c r="F37" s="271"/>
      <c r="G37" s="271"/>
      <c r="H37" s="36"/>
    </row>
    <row r="38" spans="1:8" ht="12.75" customHeight="1">
      <c r="A38" s="273"/>
      <c r="B38" s="274"/>
      <c r="C38" s="242"/>
      <c r="D38" s="243"/>
      <c r="E38" s="273"/>
      <c r="F38" s="274"/>
      <c r="G38" s="274"/>
      <c r="H38" s="243"/>
    </row>
    <row r="39" spans="1:8" ht="12.75" customHeight="1">
      <c r="A39" s="266" t="s">
        <v>24</v>
      </c>
      <c r="B39" s="267"/>
      <c r="C39" s="268"/>
      <c r="D39" s="269"/>
      <c r="E39" s="266" t="s">
        <v>25</v>
      </c>
      <c r="F39" s="267"/>
      <c r="G39" s="268"/>
      <c r="H39" s="269"/>
    </row>
  </sheetData>
  <mergeCells count="36">
    <mergeCell ref="A39:D39"/>
    <mergeCell ref="E39:H39"/>
    <mergeCell ref="A30:B31"/>
    <mergeCell ref="A33:G37"/>
    <mergeCell ref="A38:D38"/>
    <mergeCell ref="E38:H38"/>
    <mergeCell ref="C7:E7"/>
    <mergeCell ref="C8:E8"/>
    <mergeCell ref="C4:E4"/>
    <mergeCell ref="F4:G4"/>
    <mergeCell ref="F5:G5"/>
    <mergeCell ref="F6:G6"/>
    <mergeCell ref="F7:G7"/>
    <mergeCell ref="F8:G8"/>
    <mergeCell ref="B18:D18"/>
    <mergeCell ref="E18:G18"/>
    <mergeCell ref="B19:D19"/>
    <mergeCell ref="E19:G19"/>
    <mergeCell ref="E16:G16"/>
    <mergeCell ref="B17:D17"/>
    <mergeCell ref="E17:G17"/>
    <mergeCell ref="B16:D16"/>
    <mergeCell ref="E22:G22"/>
    <mergeCell ref="B21:D21"/>
    <mergeCell ref="E21:G21"/>
    <mergeCell ref="B20:D20"/>
    <mergeCell ref="A28:A29"/>
    <mergeCell ref="B28:G28"/>
    <mergeCell ref="A12:G12"/>
    <mergeCell ref="C5:E5"/>
    <mergeCell ref="C6:E6"/>
    <mergeCell ref="B29:G29"/>
    <mergeCell ref="E20:G20"/>
    <mergeCell ref="B26:G26"/>
    <mergeCell ref="B27:G27"/>
    <mergeCell ref="B22:D22"/>
  </mergeCells>
  <dataValidations count="19">
    <dataValidation type="list" allowBlank="1" showInputMessage="1" showErrorMessage="1" promptTitle="Environmental Surroundings" prompt="Select the option that best describes the physical surroundings of this job." sqref="B27:G27">
      <formula1>Environment</formula1>
    </dataValidation>
    <dataValidation type="list" allowBlank="1" showInputMessage="1" showErrorMessage="1" promptTitle="Physical Working Conditions" prompt="Select the option that best describes the physical requirements of this job." sqref="B26:G26">
      <formula1>Physical</formula1>
    </dataValidation>
    <dataValidation allowBlank="1" showInputMessage="1" showErrorMessage="1" promptTitle="Position Summary" prompt="In three to four sentences, please state why this position exists." sqref="A12:G12"/>
    <dataValidation type="list" allowBlank="1" showInputMessage="1" showErrorMessage="1" promptTitle="Preferred Education" prompt="If appropriate, select the option that best describes the preferred level of education desirable to perform this job. Do not list the current staff member's level of education unless it is the preferred level of education." sqref="E17:G17">
      <formula1>Education</formula1>
    </dataValidation>
    <dataValidation allowBlank="1" showInputMessage="1" showErrorMessage="1" promptTitle="Preferred Licensure/Certif." prompt="If appropriate, please describe the preferred licensure/certification desirable to perform this job. Do not list the current staff member's licenses or certificates unless they are  the preferred licenses/ certificates (e.g., NE RN, ASCP, EMT) ." sqref="E19:G19"/>
    <dataValidation allowBlank="1" showInputMessage="1" showErrorMessage="1" promptTitle="Minimum Licensure/Certification" prompt="If appropriate, please describe the minimum licensure/ certification required to perform this job. Do not list the preferred licensure/ certification nor that of the current staff member, unless it is required for this job (e.g., NE RN, ASCP, EMT)." sqref="B19:D19"/>
    <dataValidation allowBlank="1" showInputMessage="1" showErrorMessage="1" promptTitle="Qualifying Information" prompt="If appropriate, please provide any qualifying information regarding minimum education requirements." sqref="B18:G18"/>
    <dataValidation allowBlank="1" showInputMessage="1" showErrorMessage="1" promptTitle="Administrative Approval" sqref="B9:B10"/>
    <dataValidation type="list" allowBlank="1" showInputMessage="1" showErrorMessage="1" promptTitle="Minimum Education Required" prompt="Select the option that best describes the minimum education required to perform this job. Do not list the preferred education nor that of the current staff member, unless it is required for this job." sqref="B17:D17">
      <formula1>Education</formula1>
    </dataValidation>
    <dataValidation allowBlank="1" showInputMessage="1" showErrorMessage="1" promptTitle="Preferred Skills" prompt="If appropriate, please provide the preferred skill level desirable to perform this job. Do not list the preferred skill level nor that of the current staff member, unless it is required for this job." sqref="E22:G22"/>
    <dataValidation type="list" allowBlank="1" showInputMessage="1" showErrorMessage="1" promptTitle="Minimum Experience Required" prompt="Select the option that best describes the minimum experience required to perform this job. Do not list the preferred experience nor that of the current staff member, unless it is required for this job." sqref="B20:D20">
      <formula1>Experience</formula1>
    </dataValidation>
    <dataValidation type="list" allowBlank="1" showInputMessage="1" showErrorMessage="1" promptTitle="Preferred Experience" prompt="If appropriate, select the option that best describes the preferred level of experience desirable to perform this job. Do not list the current staff member's level of experience unless it is the preferred level of experience." sqref="E20:G20">
      <formula1>Experience</formula1>
    </dataValidation>
    <dataValidation allowBlank="1" showInputMessage="1" showErrorMessage="1" promptTitle="Minimum Skills" prompt="If appropriate, please provide the minimum skill level required to perform this job. Do not list the preferred skill level nor that of the current staff member, unless it is required for this job." sqref="B22:D22"/>
    <dataValidation allowBlank="1" showInputMessage="1" showErrorMessage="1" promptTitle="Qualifying Information" prompt="If appropriate, please provide any qualifying information regarding minimum experience requirements." sqref="B21:G21"/>
    <dataValidation type="list" allowBlank="1" showInputMessage="1" showErrorMessage="1" promptTitle="Hazardous Working Conditions" prompt="Select the option that best describes the working conditions of this job. Use the box below to identify any additional hazardous working conditions." sqref="B28:G28">
      <formula1>Hazards</formula1>
    </dataValidation>
    <dataValidation allowBlank="1" showInputMessage="1" showErrorMessage="1" promptTitle="Additional Hazards" prompt="Use this space to provide any additional information regarding hazardous working conditions. For example: Is subject to working in a radiation producing environment, or working with radioactive &#10;materials." sqref="B29:G29"/>
    <dataValidation allowBlank="1" showInputMessage="1" showErrorMessage="1" promptTitle="Job Code" prompt="Enter Job Code and linked Position Data will automatically appear." sqref="B4"/>
    <dataValidation type="textLength" operator="equal" allowBlank="1" showInputMessage="1" showErrorMessage="1" sqref="A14:G14 A25:A29 A24:G24">
      <formula1>0</formula1>
    </dataValidation>
    <dataValidation allowBlank="1" showErrorMessage="1" sqref="A30:B31 E39:F39 E33:G38 A33:B39 C33:D37"/>
  </dataValidations>
  <printOptions horizontalCentered="1"/>
  <pageMargins left="0.4" right="0.4" top="0.3" bottom="0.25" header="0.25" footer="0"/>
  <pageSetup fitToHeight="1" fitToWidth="1" horizontalDpi="300" verticalDpi="300" orientation="portrait" scale="93" r:id="rId2"/>
  <headerFooter alignWithMargins="0">
    <oddFooter>&amp;L&amp;D&amp;C&amp;"Times New Roman,Bold"CONFIDENTIAL&amp;R&amp;F</oddFooter>
  </headerFooter>
  <drawing r:id="rId1"/>
</worksheet>
</file>

<file path=xl/worksheets/sheet10.xml><?xml version="1.0" encoding="utf-8"?>
<worksheet xmlns="http://schemas.openxmlformats.org/spreadsheetml/2006/main" xmlns:r="http://schemas.openxmlformats.org/officeDocument/2006/relationships">
  <dimension ref="A3:J79"/>
  <sheetViews>
    <sheetView workbookViewId="0" topLeftCell="B21">
      <selection activeCell="D7" sqref="D7:E12"/>
    </sheetView>
  </sheetViews>
  <sheetFormatPr defaultColWidth="9.140625" defaultRowHeight="12.75"/>
  <cols>
    <col min="1" max="2" width="6.7109375" style="0" customWidth="1"/>
    <col min="3" max="3" width="17.8515625" style="0" customWidth="1"/>
    <col min="4" max="4" width="6.7109375" style="0" customWidth="1"/>
    <col min="5" max="5" width="53.7109375" style="0" customWidth="1"/>
    <col min="6" max="6" width="10.57421875" style="0" customWidth="1"/>
    <col min="7" max="9" width="9.7109375" style="0" customWidth="1"/>
  </cols>
  <sheetData>
    <row r="3" spans="4:5" ht="20.25">
      <c r="D3" s="401" t="s">
        <v>26</v>
      </c>
      <c r="E3" s="401"/>
    </row>
    <row r="7" spans="1:8" ht="18">
      <c r="A7" s="318" t="s">
        <v>27</v>
      </c>
      <c r="B7" s="319"/>
      <c r="C7" s="319"/>
      <c r="D7" s="327">
        <f>'Organizational Accountabilities'!$D$6</f>
        <v>0</v>
      </c>
      <c r="E7" s="323"/>
      <c r="F7" s="64"/>
      <c r="G7" s="65"/>
      <c r="H7" s="63"/>
    </row>
    <row r="8" spans="1:8" ht="18">
      <c r="A8" s="329" t="s">
        <v>28</v>
      </c>
      <c r="B8" s="319"/>
      <c r="C8" s="319"/>
      <c r="D8" s="320">
        <f>'Organizational Accountabilities'!$D$7</f>
        <v>0</v>
      </c>
      <c r="E8" s="321"/>
      <c r="F8" s="64"/>
      <c r="G8" s="65"/>
      <c r="H8" s="63"/>
    </row>
    <row r="9" spans="1:8" ht="18">
      <c r="A9" s="330" t="s">
        <v>1</v>
      </c>
      <c r="B9" s="319"/>
      <c r="C9" s="319"/>
      <c r="D9" s="320">
        <f>'Position Summary'!B4</f>
        <v>287</v>
      </c>
      <c r="E9" s="320"/>
      <c r="F9" s="64"/>
      <c r="G9" s="65"/>
      <c r="H9" s="63"/>
    </row>
    <row r="10" spans="1:8" ht="18">
      <c r="A10" s="331" t="s">
        <v>3</v>
      </c>
      <c r="B10" s="319"/>
      <c r="C10" s="319"/>
      <c r="D10" s="320">
        <f>'Position Summary'!B5</f>
        <v>8280</v>
      </c>
      <c r="E10" s="321"/>
      <c r="F10" s="64"/>
      <c r="G10" s="65"/>
      <c r="H10" s="63"/>
    </row>
    <row r="11" spans="1:8" ht="18" customHeight="1">
      <c r="A11" s="318" t="s">
        <v>29</v>
      </c>
      <c r="B11" s="319"/>
      <c r="C11" s="319"/>
      <c r="D11" s="328" t="str">
        <f>T('Position Summary'!F4:G4)</f>
        <v>Reg. Nurse - Float</v>
      </c>
      <c r="E11" s="321"/>
      <c r="F11" s="64"/>
      <c r="G11" s="65"/>
      <c r="H11" s="63"/>
    </row>
    <row r="12" spans="1:8" ht="18">
      <c r="A12" s="318" t="s">
        <v>30</v>
      </c>
      <c r="B12" s="319"/>
      <c r="C12" s="319"/>
      <c r="D12" s="322">
        <f>'Organizational Accountabilities'!$D$11</f>
        <v>0</v>
      </c>
      <c r="E12" s="323"/>
      <c r="F12" s="64"/>
      <c r="G12" s="65"/>
      <c r="H12" s="63"/>
    </row>
    <row r="13" spans="1:8" ht="15">
      <c r="A13" s="41"/>
      <c r="B13" s="42"/>
      <c r="C13" s="42"/>
      <c r="D13" s="42"/>
      <c r="E13" s="43"/>
      <c r="F13" s="64"/>
      <c r="G13" s="65"/>
      <c r="H13" s="63"/>
    </row>
    <row r="14" spans="1:8" ht="14.25">
      <c r="A14" s="62"/>
      <c r="B14" s="67"/>
      <c r="C14" s="69"/>
      <c r="D14" s="69"/>
      <c r="E14" s="42"/>
      <c r="F14" s="62"/>
      <c r="G14" s="66"/>
      <c r="H14" s="63"/>
    </row>
    <row r="15" spans="1:8" s="111" customFormat="1" ht="15.75">
      <c r="A15" s="184" t="s">
        <v>241</v>
      </c>
      <c r="B15" s="185"/>
      <c r="C15" s="185"/>
      <c r="D15" s="185"/>
      <c r="E15" s="185"/>
      <c r="F15" s="114"/>
      <c r="G15" s="186"/>
      <c r="H15" s="116"/>
    </row>
    <row r="16" spans="1:8" s="111" customFormat="1" ht="74.25" customHeight="1">
      <c r="A16" s="187"/>
      <c r="B16" s="292" t="s">
        <v>141</v>
      </c>
      <c r="C16" s="292"/>
      <c r="D16" s="292"/>
      <c r="E16" s="292"/>
      <c r="F16" s="292"/>
      <c r="G16" s="292"/>
      <c r="H16" s="292"/>
    </row>
    <row r="17" spans="1:8" s="111" customFormat="1" ht="30" customHeight="1">
      <c r="A17" s="114"/>
      <c r="B17" s="324" t="s">
        <v>86</v>
      </c>
      <c r="C17" s="325"/>
      <c r="D17" s="325"/>
      <c r="E17" s="325"/>
      <c r="F17" s="325"/>
      <c r="G17" s="325"/>
      <c r="H17" s="326"/>
    </row>
    <row r="18" spans="1:8" s="111" customFormat="1" ht="30" customHeight="1">
      <c r="A18" s="114"/>
      <c r="B18" s="188"/>
      <c r="C18" s="191" t="s">
        <v>47</v>
      </c>
      <c r="D18" s="192"/>
      <c r="E18" s="193"/>
      <c r="F18" s="189"/>
      <c r="G18" s="189"/>
      <c r="H18" s="190"/>
    </row>
    <row r="19" spans="1:8" s="111" customFormat="1" ht="29.25" customHeight="1">
      <c r="A19" s="114"/>
      <c r="B19" s="188"/>
      <c r="C19" s="194">
        <v>5</v>
      </c>
      <c r="D19" s="313" t="s">
        <v>184</v>
      </c>
      <c r="E19" s="314"/>
      <c r="F19" s="315"/>
      <c r="G19" s="315"/>
      <c r="H19" s="316"/>
    </row>
    <row r="20" spans="1:8" s="111" customFormat="1" ht="30" customHeight="1">
      <c r="A20" s="114"/>
      <c r="B20" s="188"/>
      <c r="C20" s="194">
        <v>4</v>
      </c>
      <c r="D20" s="313" t="s">
        <v>87</v>
      </c>
      <c r="E20" s="314"/>
      <c r="F20" s="315"/>
      <c r="G20" s="315"/>
      <c r="H20" s="316"/>
    </row>
    <row r="21" spans="1:8" s="111" customFormat="1" ht="15" customHeight="1">
      <c r="A21" s="114"/>
      <c r="B21" s="188"/>
      <c r="C21" s="194">
        <v>3</v>
      </c>
      <c r="D21" s="313" t="s">
        <v>88</v>
      </c>
      <c r="E21" s="314"/>
      <c r="F21" s="315"/>
      <c r="G21" s="315"/>
      <c r="H21" s="316"/>
    </row>
    <row r="22" spans="1:8" s="111" customFormat="1" ht="15" customHeight="1">
      <c r="A22" s="114"/>
      <c r="B22" s="188"/>
      <c r="C22" s="194">
        <v>2</v>
      </c>
      <c r="D22" s="313" t="s">
        <v>89</v>
      </c>
      <c r="E22" s="314"/>
      <c r="F22" s="315"/>
      <c r="G22" s="315"/>
      <c r="H22" s="316"/>
    </row>
    <row r="23" spans="1:8" s="111" customFormat="1" ht="15" customHeight="1">
      <c r="A23" s="114"/>
      <c r="B23" s="188"/>
      <c r="C23" s="194">
        <v>1</v>
      </c>
      <c r="D23" s="313" t="s">
        <v>90</v>
      </c>
      <c r="E23" s="314"/>
      <c r="F23" s="315"/>
      <c r="G23" s="315"/>
      <c r="H23" s="316"/>
    </row>
    <row r="24" spans="6:8" s="111" customFormat="1" ht="15.75">
      <c r="F24" s="195" t="s">
        <v>91</v>
      </c>
      <c r="G24" s="195" t="s">
        <v>54</v>
      </c>
      <c r="H24" s="195" t="s">
        <v>84</v>
      </c>
    </row>
    <row r="25" spans="1:10" s="111" customFormat="1" ht="31.5">
      <c r="A25" s="195"/>
      <c r="B25" s="196" t="s">
        <v>92</v>
      </c>
      <c r="C25" s="197" t="s">
        <v>46</v>
      </c>
      <c r="D25" s="197"/>
      <c r="E25" s="198" t="s">
        <v>259</v>
      </c>
      <c r="F25" s="199">
        <v>0.2</v>
      </c>
      <c r="G25" s="200" t="e">
        <f>AVERAGE(G27:G39)</f>
        <v>#DIV/0!</v>
      </c>
      <c r="H25" s="201" t="e">
        <f>+G25*F25</f>
        <v>#DIV/0!</v>
      </c>
      <c r="I25" s="138"/>
      <c r="J25" s="138"/>
    </row>
    <row r="26" spans="1:10" s="111" customFormat="1" ht="15.75">
      <c r="A26" s="138"/>
      <c r="B26" s="202"/>
      <c r="C26" s="203" t="s">
        <v>93</v>
      </c>
      <c r="D26" s="197"/>
      <c r="E26" s="204"/>
      <c r="F26" s="205"/>
      <c r="G26" s="206"/>
      <c r="H26" s="207"/>
      <c r="I26" s="138"/>
      <c r="J26" s="138"/>
    </row>
    <row r="27" spans="1:8" s="111" customFormat="1" ht="30" customHeight="1">
      <c r="A27" s="138"/>
      <c r="B27" s="203"/>
      <c r="C27" s="208"/>
      <c r="D27" s="209" t="s">
        <v>55</v>
      </c>
      <c r="E27" s="210" t="s">
        <v>260</v>
      </c>
      <c r="F27" s="211"/>
      <c r="G27" s="200"/>
      <c r="H27" s="212"/>
    </row>
    <row r="28" spans="1:8" s="111" customFormat="1" ht="75" customHeight="1">
      <c r="A28" s="138"/>
      <c r="B28" s="203"/>
      <c r="C28" s="208"/>
      <c r="D28" s="209" t="s">
        <v>94</v>
      </c>
      <c r="E28" s="210" t="s">
        <v>261</v>
      </c>
      <c r="F28" s="211"/>
      <c r="G28" s="200"/>
      <c r="H28" s="212"/>
    </row>
    <row r="29" spans="1:8" s="111" customFormat="1" ht="30" customHeight="1">
      <c r="A29" s="138"/>
      <c r="B29" s="203"/>
      <c r="C29" s="203"/>
      <c r="D29" s="209" t="s">
        <v>95</v>
      </c>
      <c r="E29" s="210" t="s">
        <v>262</v>
      </c>
      <c r="F29" s="211"/>
      <c r="G29" s="200"/>
      <c r="H29" s="212"/>
    </row>
    <row r="30" spans="1:8" s="111" customFormat="1" ht="75" customHeight="1">
      <c r="A30" s="138"/>
      <c r="B30" s="203"/>
      <c r="C30" s="203"/>
      <c r="D30" s="209" t="s">
        <v>96</v>
      </c>
      <c r="E30" s="210" t="s">
        <v>263</v>
      </c>
      <c r="F30" s="211"/>
      <c r="G30" s="200"/>
      <c r="H30" s="212"/>
    </row>
    <row r="31" spans="1:8" s="111" customFormat="1" ht="45">
      <c r="A31" s="138"/>
      <c r="B31" s="203"/>
      <c r="C31" s="203"/>
      <c r="D31" s="209" t="s">
        <v>218</v>
      </c>
      <c r="E31" s="210" t="s">
        <v>264</v>
      </c>
      <c r="F31" s="211"/>
      <c r="G31" s="200"/>
      <c r="H31" s="212"/>
    </row>
    <row r="32" spans="1:8" s="111" customFormat="1" ht="75" customHeight="1">
      <c r="A32" s="138"/>
      <c r="B32" s="203"/>
      <c r="C32" s="203"/>
      <c r="D32" s="209" t="s">
        <v>220</v>
      </c>
      <c r="E32" s="210" t="s">
        <v>265</v>
      </c>
      <c r="F32" s="205"/>
      <c r="G32" s="200"/>
      <c r="H32" s="236"/>
    </row>
    <row r="33" spans="1:8" s="111" customFormat="1" ht="30">
      <c r="A33" s="138"/>
      <c r="B33" s="203"/>
      <c r="C33" s="203"/>
      <c r="D33" s="209" t="s">
        <v>222</v>
      </c>
      <c r="E33" s="210" t="s">
        <v>266</v>
      </c>
      <c r="F33" s="205"/>
      <c r="G33" s="200"/>
      <c r="H33" s="236"/>
    </row>
    <row r="34" spans="1:8" s="111" customFormat="1" ht="45" customHeight="1">
      <c r="A34" s="138"/>
      <c r="B34" s="203"/>
      <c r="C34" s="203"/>
      <c r="D34" s="209" t="s">
        <v>224</v>
      </c>
      <c r="E34" s="210" t="s">
        <v>267</v>
      </c>
      <c r="F34" s="205"/>
      <c r="G34" s="200"/>
      <c r="H34" s="236"/>
    </row>
    <row r="35" spans="1:8" s="111" customFormat="1" ht="45">
      <c r="A35" s="138"/>
      <c r="B35" s="203"/>
      <c r="C35" s="203"/>
      <c r="D35" s="209" t="s">
        <v>226</v>
      </c>
      <c r="E35" s="210" t="s">
        <v>268</v>
      </c>
      <c r="F35" s="205"/>
      <c r="G35" s="200"/>
      <c r="H35" s="236"/>
    </row>
    <row r="36" spans="1:8" s="111" customFormat="1" ht="60" customHeight="1">
      <c r="A36" s="138"/>
      <c r="B36" s="203"/>
      <c r="C36" s="203"/>
      <c r="D36" s="209" t="s">
        <v>228</v>
      </c>
      <c r="E36" s="210" t="s">
        <v>269</v>
      </c>
      <c r="F36" s="205"/>
      <c r="G36" s="200"/>
      <c r="H36" s="236"/>
    </row>
    <row r="37" spans="1:8" s="111" customFormat="1" ht="45">
      <c r="A37" s="138"/>
      <c r="B37" s="203"/>
      <c r="C37" s="203"/>
      <c r="D37" s="209" t="s">
        <v>230</v>
      </c>
      <c r="E37" s="210" t="s">
        <v>270</v>
      </c>
      <c r="F37" s="205"/>
      <c r="G37" s="200"/>
      <c r="H37" s="236"/>
    </row>
    <row r="38" spans="1:8" s="111" customFormat="1" ht="60" customHeight="1">
      <c r="A38" s="138"/>
      <c r="B38" s="203"/>
      <c r="C38" s="203"/>
      <c r="D38" s="209" t="s">
        <v>232</v>
      </c>
      <c r="E38" s="210" t="s">
        <v>235</v>
      </c>
      <c r="F38" s="205"/>
      <c r="G38" s="200"/>
      <c r="H38" s="236"/>
    </row>
    <row r="39" spans="1:8" s="111" customFormat="1" ht="45" customHeight="1">
      <c r="A39" s="138"/>
      <c r="B39" s="203"/>
      <c r="C39" s="203"/>
      <c r="D39" s="209" t="s">
        <v>234</v>
      </c>
      <c r="E39" s="210" t="s">
        <v>271</v>
      </c>
      <c r="F39" s="205"/>
      <c r="G39" s="200"/>
      <c r="H39" s="236"/>
    </row>
    <row r="40" spans="1:8" s="111" customFormat="1" ht="15">
      <c r="A40" s="138"/>
      <c r="B40" s="203"/>
      <c r="C40" s="203"/>
      <c r="D40" s="203"/>
      <c r="E40" s="213"/>
      <c r="F40" s="214"/>
      <c r="G40" s="215"/>
      <c r="H40" s="216"/>
    </row>
    <row r="41" spans="1:8" s="111" customFormat="1" ht="15">
      <c r="A41" s="138"/>
      <c r="B41" s="203"/>
      <c r="C41" s="203"/>
      <c r="D41" s="203"/>
      <c r="E41" s="210" t="s">
        <v>104</v>
      </c>
      <c r="F41" s="214">
        <v>0.2</v>
      </c>
      <c r="G41" s="216"/>
      <c r="H41" s="216" t="e">
        <f>SUM(H25:H39)</f>
        <v>#DIV/0!</v>
      </c>
    </row>
    <row r="42" spans="1:8" s="111" customFormat="1" ht="15">
      <c r="A42" s="221"/>
      <c r="B42" s="138"/>
      <c r="C42" s="138"/>
      <c r="D42" s="138"/>
      <c r="E42" s="193"/>
      <c r="F42" s="222"/>
      <c r="H42" s="223"/>
    </row>
    <row r="43" spans="1:8" s="111" customFormat="1" ht="15">
      <c r="A43" s="138"/>
      <c r="B43" s="138"/>
      <c r="F43" s="222"/>
      <c r="H43" s="223"/>
    </row>
    <row r="44" spans="1:6" s="111" customFormat="1" ht="15">
      <c r="A44" s="138"/>
      <c r="B44" s="138"/>
      <c r="F44" s="222"/>
    </row>
    <row r="45" spans="1:6" s="111" customFormat="1" ht="24.75" customHeight="1">
      <c r="A45" s="138"/>
      <c r="B45" s="138"/>
      <c r="F45" s="222"/>
    </row>
    <row r="46" spans="1:6" s="111" customFormat="1" ht="24.75" customHeight="1">
      <c r="A46" s="138"/>
      <c r="B46" s="138"/>
      <c r="F46" s="222"/>
    </row>
    <row r="47" spans="1:6" s="111" customFormat="1" ht="24.75" customHeight="1">
      <c r="A47" s="138"/>
      <c r="B47" s="138"/>
      <c r="F47" s="222"/>
    </row>
    <row r="48" spans="1:2" s="111" customFormat="1" ht="24.75" customHeight="1">
      <c r="A48" s="138"/>
      <c r="B48" s="138"/>
    </row>
    <row r="49" spans="1:2" s="111" customFormat="1" ht="24.75" customHeight="1">
      <c r="A49" s="138"/>
      <c r="B49" s="138"/>
    </row>
    <row r="50" spans="1:5" s="111" customFormat="1" ht="15">
      <c r="A50" s="138"/>
      <c r="B50" s="138"/>
      <c r="C50" s="138"/>
      <c r="D50" s="138"/>
      <c r="E50" s="193"/>
    </row>
    <row r="51" spans="1:5" s="111" customFormat="1" ht="15">
      <c r="A51" s="138"/>
      <c r="B51" s="138"/>
      <c r="C51" s="138"/>
      <c r="D51" s="138"/>
      <c r="E51" s="193"/>
    </row>
    <row r="52" spans="1:5" s="111" customFormat="1" ht="15">
      <c r="A52" s="138"/>
      <c r="B52" s="138"/>
      <c r="C52" s="138"/>
      <c r="D52" s="138"/>
      <c r="E52" s="193"/>
    </row>
    <row r="53" spans="1:5" s="111" customFormat="1" ht="15">
      <c r="A53" s="138"/>
      <c r="B53" s="138"/>
      <c r="C53" s="138"/>
      <c r="D53" s="138"/>
      <c r="E53" s="193"/>
    </row>
    <row r="54" spans="1:5" s="111" customFormat="1" ht="15">
      <c r="A54" s="138"/>
      <c r="B54" s="138"/>
      <c r="C54" s="138"/>
      <c r="D54" s="138"/>
      <c r="E54" s="193"/>
    </row>
    <row r="55" spans="1:5" s="111" customFormat="1" ht="15">
      <c r="A55" s="138"/>
      <c r="B55" s="138"/>
      <c r="C55" s="138"/>
      <c r="D55" s="138"/>
      <c r="E55" s="193"/>
    </row>
    <row r="56" spans="1:5" s="111" customFormat="1" ht="15">
      <c r="A56" s="138"/>
      <c r="B56" s="138"/>
      <c r="C56" s="138"/>
      <c r="D56" s="138"/>
      <c r="E56" s="193"/>
    </row>
    <row r="57" spans="1:5" s="111" customFormat="1" ht="15">
      <c r="A57" s="138"/>
      <c r="B57" s="138"/>
      <c r="C57" s="138"/>
      <c r="D57" s="138"/>
      <c r="E57" s="193"/>
    </row>
    <row r="58" spans="1:5" s="111" customFormat="1" ht="15">
      <c r="A58" s="138"/>
      <c r="B58" s="138"/>
      <c r="C58" s="138"/>
      <c r="D58" s="138"/>
      <c r="E58" s="193"/>
    </row>
    <row r="59" spans="1:5" s="111" customFormat="1" ht="15">
      <c r="A59" s="138"/>
      <c r="B59" s="138"/>
      <c r="C59" s="138"/>
      <c r="D59" s="138"/>
      <c r="E59" s="193"/>
    </row>
    <row r="60" spans="1:5" s="111" customFormat="1" ht="15">
      <c r="A60" s="138"/>
      <c r="B60" s="138"/>
      <c r="C60" s="138"/>
      <c r="D60" s="138"/>
      <c r="E60" s="193"/>
    </row>
    <row r="61" spans="1:5" s="111" customFormat="1" ht="15">
      <c r="A61" s="138"/>
      <c r="B61" s="138"/>
      <c r="C61" s="138"/>
      <c r="D61" s="138"/>
      <c r="E61" s="193"/>
    </row>
    <row r="62" s="111" customFormat="1" ht="15">
      <c r="E62" s="193"/>
    </row>
    <row r="63" s="111" customFormat="1" ht="15">
      <c r="E63" s="193"/>
    </row>
    <row r="64" s="111" customFormat="1" ht="15">
      <c r="E64" s="193"/>
    </row>
    <row r="65" s="111" customFormat="1" ht="15">
      <c r="E65" s="193"/>
    </row>
    <row r="66" s="111" customFormat="1" ht="15">
      <c r="E66" s="193"/>
    </row>
    <row r="67" s="111" customFormat="1" ht="15">
      <c r="E67" s="193"/>
    </row>
    <row r="68" s="111" customFormat="1" ht="15">
      <c r="E68" s="193"/>
    </row>
    <row r="69" s="111" customFormat="1" ht="15">
      <c r="E69" s="193"/>
    </row>
    <row r="70" s="111" customFormat="1" ht="15">
      <c r="E70" s="193"/>
    </row>
    <row r="71" s="111" customFormat="1" ht="15">
      <c r="E71" s="193"/>
    </row>
    <row r="72" s="111" customFormat="1" ht="15">
      <c r="E72" s="193"/>
    </row>
    <row r="73" s="111" customFormat="1" ht="15">
      <c r="E73" s="193"/>
    </row>
    <row r="74" s="111" customFormat="1" ht="15">
      <c r="E74" s="193"/>
    </row>
    <row r="75" s="111" customFormat="1" ht="15">
      <c r="E75" s="193"/>
    </row>
    <row r="76" s="111" customFormat="1" ht="15">
      <c r="E76" s="193"/>
    </row>
    <row r="77" s="111" customFormat="1" ht="15">
      <c r="E77" s="193"/>
    </row>
    <row r="78" s="111" customFormat="1" ht="15">
      <c r="E78" s="193"/>
    </row>
    <row r="79" s="111" customFormat="1" ht="15">
      <c r="E79" s="193"/>
    </row>
    <row r="80" s="111" customFormat="1" ht="15"/>
    <row r="81" s="111" customFormat="1" ht="15"/>
    <row r="82" s="111" customFormat="1" ht="15"/>
    <row r="83" s="111" customFormat="1" ht="15"/>
    <row r="84" s="111" customFormat="1" ht="15"/>
    <row r="85" s="111" customFormat="1" ht="15"/>
    <row r="86" s="111" customFormat="1" ht="15"/>
    <row r="87" s="111" customFormat="1" ht="15"/>
    <row r="88" s="111" customFormat="1" ht="15"/>
    <row r="89" s="111" customFormat="1" ht="15"/>
    <row r="90" s="111" customFormat="1" ht="15"/>
    <row r="91" s="111" customFormat="1" ht="15"/>
    <row r="92" s="111" customFormat="1" ht="15"/>
    <row r="93" s="111" customFormat="1" ht="15"/>
    <row r="94" s="111" customFormat="1" ht="15"/>
    <row r="95" s="111" customFormat="1" ht="15"/>
    <row r="96" s="111" customFormat="1" ht="15"/>
    <row r="97" s="111" customFormat="1" ht="15"/>
    <row r="98" s="111" customFormat="1" ht="15"/>
    <row r="99" s="111" customFormat="1" ht="15"/>
    <row r="100" s="111" customFormat="1" ht="15"/>
    <row r="101" s="111" customFormat="1" ht="15"/>
    <row r="102" s="111" customFormat="1" ht="15"/>
    <row r="103" s="111" customFormat="1" ht="15"/>
    <row r="104" s="111" customFormat="1" ht="15"/>
    <row r="105" s="111" customFormat="1" ht="15"/>
    <row r="106" s="111" customFormat="1" ht="15"/>
    <row r="107" s="111" customFormat="1" ht="15"/>
    <row r="108" s="111" customFormat="1" ht="15"/>
    <row r="109" s="111" customFormat="1" ht="15"/>
    <row r="110" s="111" customFormat="1" ht="15"/>
    <row r="111" s="111" customFormat="1" ht="15"/>
    <row r="112" s="111" customFormat="1" ht="15"/>
    <row r="113" s="111" customFormat="1" ht="15"/>
    <row r="114" s="111" customFormat="1" ht="15"/>
    <row r="115" s="111" customFormat="1" ht="15"/>
    <row r="116" s="111" customFormat="1" ht="15"/>
    <row r="117" s="111" customFormat="1" ht="15"/>
    <row r="118" s="111" customFormat="1" ht="15"/>
    <row r="119" s="111" customFormat="1" ht="15"/>
    <row r="120" s="111" customFormat="1" ht="15"/>
    <row r="121" s="111" customFormat="1" ht="15"/>
    <row r="122" s="111" customFormat="1" ht="15"/>
    <row r="123" s="111" customFormat="1" ht="15"/>
    <row r="124" s="111" customFormat="1" ht="15"/>
    <row r="125" s="111" customFormat="1" ht="15"/>
    <row r="126" s="111" customFormat="1" ht="15"/>
    <row r="127" s="111" customFormat="1" ht="15"/>
    <row r="128" s="111" customFormat="1" ht="15"/>
    <row r="129" s="111" customFormat="1" ht="15"/>
    <row r="130" s="111" customFormat="1" ht="15"/>
    <row r="131" s="111" customFormat="1" ht="15"/>
    <row r="132" s="111" customFormat="1" ht="15"/>
    <row r="133" s="111" customFormat="1" ht="15"/>
    <row r="134" s="111" customFormat="1" ht="15"/>
    <row r="135" s="111" customFormat="1" ht="15"/>
    <row r="136" s="111" customFormat="1" ht="15"/>
    <row r="137" s="111" customFormat="1" ht="15"/>
    <row r="138" s="111" customFormat="1" ht="15"/>
    <row r="139" s="111" customFormat="1" ht="15"/>
    <row r="140" s="111" customFormat="1" ht="15"/>
    <row r="141" s="111" customFormat="1" ht="15"/>
    <row r="142" s="111" customFormat="1" ht="15"/>
    <row r="143" s="111" customFormat="1" ht="15"/>
    <row r="144" s="111" customFormat="1" ht="15"/>
    <row r="145" s="111" customFormat="1" ht="15"/>
    <row r="146" s="111" customFormat="1" ht="15"/>
    <row r="147" s="111" customFormat="1" ht="15"/>
    <row r="148" s="111" customFormat="1" ht="15"/>
    <row r="149" s="111" customFormat="1" ht="15"/>
    <row r="150" s="111" customFormat="1" ht="15"/>
    <row r="151" s="111" customFormat="1" ht="15"/>
    <row r="152" s="111" customFormat="1" ht="15"/>
    <row r="153" s="111" customFormat="1" ht="15"/>
    <row r="154" s="111" customFormat="1" ht="15"/>
    <row r="155" s="111" customFormat="1" ht="15"/>
    <row r="156" s="111" customFormat="1" ht="15"/>
    <row r="157" s="111" customFormat="1" ht="15"/>
    <row r="158" s="111" customFormat="1" ht="15"/>
    <row r="159" s="111" customFormat="1" ht="15"/>
    <row r="160" s="111" customFormat="1" ht="15"/>
    <row r="161" s="111" customFormat="1" ht="15"/>
    <row r="162" s="111" customFormat="1" ht="15"/>
    <row r="163" s="111" customFormat="1" ht="15"/>
    <row r="164" s="111" customFormat="1" ht="15"/>
    <row r="165" s="111" customFormat="1" ht="15"/>
    <row r="166" s="111" customFormat="1" ht="15"/>
    <row r="167" s="111" customFormat="1" ht="15"/>
    <row r="168" s="111" customFormat="1" ht="15"/>
    <row r="169" s="111" customFormat="1" ht="15"/>
    <row r="170" s="111" customFormat="1" ht="15"/>
    <row r="171" s="111" customFormat="1" ht="15"/>
    <row r="172" s="111" customFormat="1" ht="15"/>
    <row r="173" s="111" customFormat="1" ht="15"/>
    <row r="174" s="111" customFormat="1" ht="15"/>
    <row r="175" s="111" customFormat="1" ht="15"/>
    <row r="176" s="111" customFormat="1" ht="15"/>
    <row r="177" s="111" customFormat="1" ht="15"/>
    <row r="178" s="111" customFormat="1" ht="15"/>
    <row r="179" s="111" customFormat="1" ht="15"/>
    <row r="180" s="111" customFormat="1" ht="15"/>
    <row r="181" s="111" customFormat="1" ht="15"/>
    <row r="182" s="111" customFormat="1" ht="15"/>
    <row r="183" s="111" customFormat="1" ht="15"/>
    <row r="184" s="111" customFormat="1" ht="15"/>
    <row r="185" s="111" customFormat="1" ht="15"/>
    <row r="186" s="111" customFormat="1" ht="15"/>
    <row r="187" s="111" customFormat="1" ht="15"/>
    <row r="188" s="111" customFormat="1" ht="15"/>
    <row r="189" s="111" customFormat="1" ht="15"/>
    <row r="190" s="111" customFormat="1" ht="15"/>
    <row r="191" s="111" customFormat="1" ht="15"/>
    <row r="192" s="111" customFormat="1" ht="15"/>
    <row r="193" s="111" customFormat="1" ht="15"/>
    <row r="194" s="111" customFormat="1" ht="15"/>
    <row r="195" s="111" customFormat="1" ht="15"/>
    <row r="196" s="111" customFormat="1" ht="15"/>
    <row r="197" s="111" customFormat="1" ht="15"/>
    <row r="198" s="111" customFormat="1" ht="15"/>
    <row r="199" s="111" customFormat="1" ht="15"/>
    <row r="200" s="111" customFormat="1" ht="15"/>
    <row r="201" s="111" customFormat="1" ht="15"/>
    <row r="202" s="111" customFormat="1" ht="15"/>
    <row r="203" s="111" customFormat="1" ht="15"/>
    <row r="204" s="111" customFormat="1" ht="15"/>
    <row r="205" s="111" customFormat="1" ht="15"/>
    <row r="206" s="111" customFormat="1" ht="15"/>
    <row r="207" s="111" customFormat="1" ht="15"/>
    <row r="208" s="111" customFormat="1" ht="15"/>
    <row r="209" s="111" customFormat="1" ht="15"/>
    <row r="210" s="111" customFormat="1" ht="15"/>
    <row r="211" s="111" customFormat="1" ht="15"/>
    <row r="212" s="111" customFormat="1" ht="15"/>
    <row r="213" s="111" customFormat="1" ht="15"/>
    <row r="214" s="111" customFormat="1" ht="15"/>
    <row r="215" s="111" customFormat="1" ht="15"/>
    <row r="216" s="111" customFormat="1" ht="15"/>
    <row r="217" s="111" customFormat="1" ht="15"/>
    <row r="218" s="111" customFormat="1" ht="15"/>
    <row r="219" s="111" customFormat="1" ht="15"/>
    <row r="220" s="111" customFormat="1" ht="15"/>
    <row r="221" s="111" customFormat="1" ht="15"/>
    <row r="222" s="111" customFormat="1" ht="15"/>
    <row r="223" s="111" customFormat="1" ht="15"/>
    <row r="224" s="111" customFormat="1" ht="15"/>
    <row r="225" s="111" customFormat="1" ht="15"/>
    <row r="226" s="111" customFormat="1" ht="15"/>
    <row r="227" s="111" customFormat="1" ht="15"/>
    <row r="228" s="111" customFormat="1" ht="15"/>
    <row r="229" s="111" customFormat="1" ht="15"/>
    <row r="230" s="111" customFormat="1" ht="15"/>
    <row r="231" s="111" customFormat="1" ht="15"/>
    <row r="232" s="111" customFormat="1" ht="15"/>
    <row r="233" s="111" customFormat="1" ht="15"/>
    <row r="234" s="111" customFormat="1" ht="15"/>
    <row r="235" s="111" customFormat="1" ht="15"/>
    <row r="236" s="111" customFormat="1" ht="15"/>
    <row r="237" s="111" customFormat="1" ht="15"/>
    <row r="238" s="111" customFormat="1" ht="15"/>
    <row r="239" s="111" customFormat="1" ht="15"/>
    <row r="240" s="111" customFormat="1" ht="15"/>
    <row r="241" s="111" customFormat="1" ht="15"/>
    <row r="242" s="111" customFormat="1" ht="15"/>
    <row r="243" s="111" customFormat="1" ht="15"/>
    <row r="244" s="111" customFormat="1" ht="15"/>
    <row r="245" s="111" customFormat="1" ht="15"/>
    <row r="246" s="111" customFormat="1" ht="15"/>
    <row r="247" s="111" customFormat="1" ht="15"/>
    <row r="248" s="111" customFormat="1" ht="15"/>
    <row r="249" s="111" customFormat="1" ht="15"/>
    <row r="250" s="111" customFormat="1" ht="15"/>
    <row r="251" s="111" customFormat="1" ht="15"/>
    <row r="252" s="111" customFormat="1" ht="15"/>
    <row r="253" s="111" customFormat="1" ht="15"/>
    <row r="254" s="111" customFormat="1" ht="15"/>
    <row r="255" s="111" customFormat="1" ht="15"/>
    <row r="256" s="111" customFormat="1" ht="15"/>
    <row r="257" s="111" customFormat="1" ht="15"/>
    <row r="258" s="111" customFormat="1" ht="15"/>
    <row r="259" s="111" customFormat="1" ht="15"/>
    <row r="260" s="111" customFormat="1" ht="15"/>
    <row r="261" s="111" customFormat="1" ht="15"/>
    <row r="262" s="111" customFormat="1" ht="15"/>
    <row r="263" s="111" customFormat="1" ht="15"/>
    <row r="264" s="111" customFormat="1" ht="15"/>
    <row r="265" s="111" customFormat="1" ht="15"/>
    <row r="266" s="111" customFormat="1" ht="15"/>
    <row r="267" s="111" customFormat="1" ht="15"/>
    <row r="268" s="111" customFormat="1" ht="15"/>
    <row r="269" s="111" customFormat="1" ht="15"/>
    <row r="270" s="111" customFormat="1" ht="15"/>
    <row r="271" s="111" customFormat="1" ht="15"/>
    <row r="272" s="111" customFormat="1" ht="15"/>
    <row r="273" s="111" customFormat="1" ht="15"/>
    <row r="274" s="111" customFormat="1" ht="15"/>
    <row r="275" s="111" customFormat="1" ht="15"/>
    <row r="276" s="111" customFormat="1" ht="15"/>
    <row r="277" s="111" customFormat="1" ht="15"/>
    <row r="278" s="111" customFormat="1" ht="15"/>
    <row r="279" s="111" customFormat="1" ht="15"/>
    <row r="280" s="111" customFormat="1" ht="15"/>
    <row r="281" s="111" customFormat="1" ht="15"/>
    <row r="282" s="111" customFormat="1" ht="15"/>
    <row r="283" s="111" customFormat="1" ht="15"/>
    <row r="284" s="111" customFormat="1" ht="15"/>
    <row r="285" s="111" customFormat="1" ht="15"/>
    <row r="286" s="111" customFormat="1" ht="15"/>
    <row r="287" s="111" customFormat="1" ht="15"/>
    <row r="288" s="111" customFormat="1" ht="15"/>
    <row r="289" s="111" customFormat="1" ht="15"/>
    <row r="290" s="111" customFormat="1" ht="15"/>
    <row r="291" s="111" customFormat="1" ht="15"/>
    <row r="292" s="111" customFormat="1" ht="15"/>
    <row r="293" s="111" customFormat="1" ht="15"/>
    <row r="294" s="111" customFormat="1" ht="15"/>
    <row r="295" s="111" customFormat="1" ht="15"/>
    <row r="296" s="111" customFormat="1" ht="15"/>
    <row r="297" s="111" customFormat="1" ht="15"/>
    <row r="298" s="111" customFormat="1" ht="15"/>
    <row r="299" s="111" customFormat="1" ht="15"/>
    <row r="300" s="111" customFormat="1" ht="15"/>
    <row r="301" s="111" customFormat="1" ht="15"/>
    <row r="302" s="111" customFormat="1" ht="15"/>
    <row r="303" s="111" customFormat="1" ht="15"/>
    <row r="304" s="111" customFormat="1" ht="15"/>
    <row r="305" s="111" customFormat="1" ht="15"/>
    <row r="306" s="111" customFormat="1" ht="15"/>
    <row r="307" s="111" customFormat="1" ht="15"/>
    <row r="308" s="111" customFormat="1" ht="15"/>
    <row r="309" s="111" customFormat="1" ht="15"/>
    <row r="310" s="111" customFormat="1" ht="15"/>
    <row r="311" s="111" customFormat="1" ht="15"/>
    <row r="312" s="111" customFormat="1" ht="15"/>
    <row r="313" s="111" customFormat="1" ht="15"/>
    <row r="314" s="111" customFormat="1" ht="15"/>
    <row r="315" s="111" customFormat="1" ht="15"/>
    <row r="316" s="111" customFormat="1" ht="15"/>
    <row r="317" s="111" customFormat="1" ht="15"/>
    <row r="318" s="111" customFormat="1" ht="15"/>
    <row r="319" s="111" customFormat="1" ht="15"/>
    <row r="320" s="111" customFormat="1" ht="15"/>
    <row r="321" s="111" customFormat="1" ht="15"/>
    <row r="322" s="111" customFormat="1" ht="15"/>
    <row r="323" s="111" customFormat="1" ht="15"/>
    <row r="324" s="111" customFormat="1" ht="15"/>
    <row r="325" s="111" customFormat="1" ht="15"/>
    <row r="326" s="111" customFormat="1" ht="15"/>
    <row r="327" s="111" customFormat="1" ht="15"/>
    <row r="328" s="111" customFormat="1" ht="15"/>
    <row r="329" s="111" customFormat="1" ht="15"/>
    <row r="330" s="111" customFormat="1" ht="15"/>
    <row r="331" s="111" customFormat="1" ht="15"/>
    <row r="332" s="111" customFormat="1" ht="15"/>
    <row r="333" s="111" customFormat="1" ht="15"/>
    <row r="334" s="111" customFormat="1" ht="15"/>
    <row r="335" s="111" customFormat="1" ht="15"/>
    <row r="336" s="111" customFormat="1" ht="15"/>
    <row r="337" s="111" customFormat="1" ht="15"/>
    <row r="338" s="111" customFormat="1" ht="15"/>
    <row r="339" s="111" customFormat="1" ht="15"/>
    <row r="340" s="111" customFormat="1" ht="15"/>
    <row r="341" s="111" customFormat="1" ht="15"/>
    <row r="342" s="111" customFormat="1" ht="15"/>
    <row r="343" s="111" customFormat="1" ht="15"/>
    <row r="344" s="111" customFormat="1" ht="15"/>
    <row r="345" s="111" customFormat="1" ht="15"/>
    <row r="346" s="111" customFormat="1" ht="15"/>
    <row r="347" s="111" customFormat="1" ht="15"/>
    <row r="348" s="111" customFormat="1" ht="15"/>
    <row r="349" s="111" customFormat="1" ht="15"/>
    <row r="350" s="111" customFormat="1" ht="15"/>
    <row r="351" s="111" customFormat="1" ht="15"/>
    <row r="352" s="111" customFormat="1" ht="15"/>
    <row r="353" s="111" customFormat="1" ht="15"/>
    <row r="354" s="111" customFormat="1" ht="15"/>
    <row r="355" s="111" customFormat="1" ht="15"/>
    <row r="356" s="111" customFormat="1" ht="15"/>
    <row r="357" s="111" customFormat="1" ht="15"/>
    <row r="358" s="111" customFormat="1" ht="15"/>
    <row r="359" s="111" customFormat="1" ht="15"/>
    <row r="360" s="111" customFormat="1" ht="15"/>
    <row r="361" s="111" customFormat="1" ht="15"/>
    <row r="362" s="111" customFormat="1" ht="15"/>
    <row r="363" s="111" customFormat="1" ht="15"/>
    <row r="364" s="111" customFormat="1" ht="15"/>
    <row r="365" s="111" customFormat="1" ht="15"/>
    <row r="366" s="111" customFormat="1" ht="15"/>
    <row r="367" s="111" customFormat="1" ht="15"/>
    <row r="368" s="111" customFormat="1" ht="15"/>
    <row r="369" s="111" customFormat="1" ht="15"/>
    <row r="370" s="111" customFormat="1" ht="15"/>
    <row r="371" s="111" customFormat="1" ht="15"/>
    <row r="372" s="111" customFormat="1" ht="15"/>
    <row r="373" s="111" customFormat="1" ht="15"/>
    <row r="374" s="111" customFormat="1" ht="15"/>
    <row r="375" s="111" customFormat="1" ht="15"/>
    <row r="376" s="111" customFormat="1" ht="15"/>
    <row r="377" s="111" customFormat="1" ht="15"/>
    <row r="378" s="111" customFormat="1" ht="15"/>
    <row r="379" s="111" customFormat="1" ht="15"/>
    <row r="380" s="111" customFormat="1" ht="15"/>
    <row r="381" s="111" customFormat="1" ht="15"/>
    <row r="382" s="111" customFormat="1" ht="15"/>
    <row r="383" s="111" customFormat="1" ht="15"/>
    <row r="384" s="111" customFormat="1" ht="15"/>
    <row r="385" s="111" customFormat="1" ht="15"/>
    <row r="386" s="111" customFormat="1" ht="15"/>
    <row r="387" s="111" customFormat="1" ht="15"/>
    <row r="388" s="111" customFormat="1" ht="15"/>
    <row r="389" s="111" customFormat="1" ht="15"/>
    <row r="390" s="111" customFormat="1" ht="15"/>
    <row r="391" s="111" customFormat="1" ht="15"/>
    <row r="392" s="111" customFormat="1" ht="15"/>
    <row r="393" s="111" customFormat="1" ht="15"/>
    <row r="394" s="111" customFormat="1" ht="15"/>
    <row r="395" s="111" customFormat="1" ht="15"/>
    <row r="396" s="111" customFormat="1" ht="15"/>
    <row r="397" s="111" customFormat="1" ht="15"/>
    <row r="398" s="111" customFormat="1" ht="15"/>
    <row r="399" s="111" customFormat="1" ht="15"/>
    <row r="400" s="111" customFormat="1" ht="15"/>
    <row r="401" s="111" customFormat="1" ht="15"/>
    <row r="402" s="111" customFormat="1" ht="15"/>
    <row r="403" s="111" customFormat="1" ht="15"/>
    <row r="404" s="111" customFormat="1" ht="15"/>
    <row r="405" s="111" customFormat="1" ht="15"/>
    <row r="406" s="111" customFormat="1" ht="15"/>
    <row r="407" s="111" customFormat="1" ht="15"/>
    <row r="408" s="111" customFormat="1" ht="15"/>
    <row r="409" s="111" customFormat="1" ht="15"/>
    <row r="410" s="111" customFormat="1" ht="15"/>
    <row r="411" s="111" customFormat="1" ht="15"/>
    <row r="412" s="111" customFormat="1" ht="15"/>
    <row r="413" s="111" customFormat="1" ht="15"/>
    <row r="414" s="111" customFormat="1" ht="15"/>
    <row r="415" s="111" customFormat="1" ht="15"/>
    <row r="416" s="111" customFormat="1" ht="15"/>
    <row r="417" s="111" customFormat="1" ht="15"/>
    <row r="418" s="111" customFormat="1" ht="15"/>
    <row r="419" s="111" customFormat="1" ht="15"/>
    <row r="420" s="111" customFormat="1" ht="15"/>
    <row r="421" s="111" customFormat="1" ht="15"/>
    <row r="422" s="111" customFormat="1" ht="15"/>
    <row r="423" s="111" customFormat="1" ht="15"/>
    <row r="424" s="111" customFormat="1" ht="15"/>
    <row r="425" s="111" customFormat="1" ht="15"/>
    <row r="426" s="111" customFormat="1" ht="15"/>
    <row r="427" s="111" customFormat="1" ht="15"/>
    <row r="428" s="111" customFormat="1" ht="15"/>
    <row r="429" s="111" customFormat="1" ht="15"/>
    <row r="430" s="111" customFormat="1" ht="15"/>
    <row r="431" s="111" customFormat="1" ht="15"/>
    <row r="432" s="111" customFormat="1" ht="15"/>
    <row r="433" s="111" customFormat="1" ht="15"/>
    <row r="434" s="111" customFormat="1" ht="15"/>
    <row r="435" s="111" customFormat="1" ht="15"/>
    <row r="436" s="111" customFormat="1" ht="15"/>
    <row r="437" s="111" customFormat="1" ht="15"/>
    <row r="438" s="111" customFormat="1" ht="15"/>
    <row r="439" s="111" customFormat="1" ht="15"/>
    <row r="440" s="111" customFormat="1" ht="15"/>
    <row r="441" s="111" customFormat="1" ht="15"/>
    <row r="442" s="111" customFormat="1" ht="15"/>
    <row r="443" s="111" customFormat="1" ht="15"/>
    <row r="444" s="111" customFormat="1" ht="15"/>
    <row r="445" s="111" customFormat="1" ht="15"/>
    <row r="446" s="111" customFormat="1" ht="15"/>
    <row r="447" s="111" customFormat="1" ht="15"/>
    <row r="448" s="111" customFormat="1" ht="15"/>
    <row r="449" s="111" customFormat="1" ht="15"/>
    <row r="450" s="111" customFormat="1" ht="15"/>
    <row r="451" s="111" customFormat="1" ht="15"/>
    <row r="452" s="111" customFormat="1" ht="15"/>
    <row r="453" s="111" customFormat="1" ht="15"/>
    <row r="454" s="111" customFormat="1" ht="15"/>
    <row r="455" s="111" customFormat="1" ht="15"/>
    <row r="456" s="111" customFormat="1" ht="15"/>
    <row r="457" s="111" customFormat="1" ht="15"/>
    <row r="458" s="111" customFormat="1" ht="15"/>
    <row r="459" s="111" customFormat="1" ht="15"/>
    <row r="460" s="111" customFormat="1" ht="15"/>
    <row r="461" s="111" customFormat="1" ht="15"/>
    <row r="462" s="111" customFormat="1" ht="15"/>
    <row r="463" s="111" customFormat="1" ht="15"/>
    <row r="464" s="111" customFormat="1" ht="15"/>
    <row r="465" s="111" customFormat="1" ht="15"/>
    <row r="466" s="111" customFormat="1" ht="15"/>
    <row r="467" s="111" customFormat="1" ht="15"/>
    <row r="468" s="111" customFormat="1" ht="15"/>
    <row r="469" s="111" customFormat="1" ht="15"/>
    <row r="470" s="111" customFormat="1" ht="15"/>
    <row r="471" s="111" customFormat="1" ht="15"/>
    <row r="472" s="111" customFormat="1" ht="15"/>
    <row r="473" s="111" customFormat="1" ht="15"/>
    <row r="474" s="111" customFormat="1" ht="15"/>
    <row r="475" s="111" customFormat="1" ht="15"/>
    <row r="476" s="111" customFormat="1" ht="15"/>
    <row r="477" s="111" customFormat="1" ht="15"/>
    <row r="478" s="111" customFormat="1" ht="15"/>
    <row r="479" s="111" customFormat="1" ht="15"/>
    <row r="480" s="111" customFormat="1" ht="15"/>
    <row r="481" s="111" customFormat="1" ht="15"/>
    <row r="482" s="111" customFormat="1" ht="15"/>
    <row r="483" s="111" customFormat="1" ht="15"/>
    <row r="484" s="111" customFormat="1" ht="15"/>
    <row r="485" s="111" customFormat="1" ht="15"/>
    <row r="486" s="111" customFormat="1" ht="15"/>
    <row r="487" s="111" customFormat="1" ht="15"/>
    <row r="488" s="111" customFormat="1" ht="15"/>
    <row r="489" s="111" customFormat="1" ht="15"/>
    <row r="490" s="111" customFormat="1" ht="15"/>
    <row r="491" s="111" customFormat="1" ht="15"/>
    <row r="492" s="111" customFormat="1" ht="15"/>
    <row r="493" s="111" customFormat="1" ht="15"/>
    <row r="494" s="111" customFormat="1" ht="15"/>
    <row r="495" s="111" customFormat="1" ht="15"/>
    <row r="496" s="111" customFormat="1" ht="15"/>
    <row r="497" s="111" customFormat="1" ht="15"/>
    <row r="498" s="111" customFormat="1" ht="15"/>
    <row r="499" s="111" customFormat="1" ht="15"/>
    <row r="500" s="111" customFormat="1" ht="15"/>
    <row r="501" s="111" customFormat="1" ht="15"/>
    <row r="502" s="111" customFormat="1" ht="15"/>
    <row r="503" s="111" customFormat="1" ht="15"/>
    <row r="504" s="111" customFormat="1" ht="15"/>
    <row r="505" s="111" customFormat="1" ht="15"/>
    <row r="506" s="111" customFormat="1" ht="15"/>
    <row r="507" s="111" customFormat="1" ht="15"/>
    <row r="508" s="111" customFormat="1" ht="15"/>
    <row r="509" s="111" customFormat="1" ht="15"/>
    <row r="510" s="111" customFormat="1" ht="15"/>
    <row r="511" s="111" customFormat="1" ht="15"/>
    <row r="512" s="111" customFormat="1" ht="15"/>
    <row r="513" s="111" customFormat="1" ht="15"/>
    <row r="514" s="111" customFormat="1" ht="15"/>
    <row r="515" s="111" customFormat="1" ht="15"/>
    <row r="516" s="111" customFormat="1" ht="15"/>
    <row r="517" s="111" customFormat="1" ht="15"/>
    <row r="518" s="111" customFormat="1" ht="15"/>
    <row r="519" s="111" customFormat="1" ht="15"/>
    <row r="520" s="111" customFormat="1" ht="15"/>
    <row r="521" s="111" customFormat="1" ht="15"/>
    <row r="522" s="111" customFormat="1" ht="15"/>
    <row r="523" s="111" customFormat="1" ht="15"/>
    <row r="524" s="111" customFormat="1" ht="15"/>
    <row r="525" s="111" customFormat="1" ht="15"/>
    <row r="526" s="111" customFormat="1" ht="15"/>
    <row r="527" s="111" customFormat="1" ht="15"/>
    <row r="528" s="111" customFormat="1" ht="15"/>
    <row r="529" s="111" customFormat="1" ht="15"/>
    <row r="530" s="111" customFormat="1" ht="15"/>
    <row r="531" s="111" customFormat="1" ht="15"/>
    <row r="532" s="111" customFormat="1" ht="15"/>
    <row r="533" s="111" customFormat="1" ht="15"/>
    <row r="534" s="111" customFormat="1" ht="15"/>
    <row r="535" s="111" customFormat="1" ht="15"/>
    <row r="536" s="111" customFormat="1" ht="15"/>
    <row r="537" s="111" customFormat="1" ht="15"/>
    <row r="538" s="111" customFormat="1" ht="15"/>
    <row r="539" s="111" customFormat="1" ht="15"/>
    <row r="540" s="111" customFormat="1" ht="15"/>
    <row r="541" s="111" customFormat="1" ht="15"/>
    <row r="542" s="111" customFormat="1" ht="15"/>
    <row r="543" s="111" customFormat="1" ht="15"/>
    <row r="544" s="111" customFormat="1" ht="15"/>
    <row r="545" s="111" customFormat="1" ht="15"/>
    <row r="546" s="111" customFormat="1" ht="15"/>
    <row r="547" s="111" customFormat="1" ht="15"/>
    <row r="548" s="111" customFormat="1" ht="15"/>
    <row r="549" s="111" customFormat="1" ht="15"/>
    <row r="550" s="111" customFormat="1" ht="15"/>
    <row r="551" s="111" customFormat="1" ht="15"/>
    <row r="552" s="111" customFormat="1" ht="15"/>
    <row r="553" s="111" customFormat="1" ht="15"/>
    <row r="554" s="111" customFormat="1" ht="15"/>
    <row r="555" s="111" customFormat="1" ht="15"/>
    <row r="556" s="111" customFormat="1" ht="15"/>
    <row r="557" s="111" customFormat="1" ht="15"/>
    <row r="558" s="111" customFormat="1" ht="15"/>
    <row r="559" s="111" customFormat="1" ht="15"/>
    <row r="560" s="111" customFormat="1" ht="15"/>
    <row r="561" s="111" customFormat="1" ht="15"/>
    <row r="562" s="111" customFormat="1" ht="15"/>
    <row r="563" s="111" customFormat="1" ht="15"/>
    <row r="564" s="111" customFormat="1" ht="15"/>
    <row r="565" s="111" customFormat="1" ht="15"/>
    <row r="566" s="111" customFormat="1" ht="15"/>
    <row r="567" s="111" customFormat="1" ht="15"/>
    <row r="568" s="111" customFormat="1" ht="15"/>
    <row r="569" s="111" customFormat="1" ht="15"/>
    <row r="570" s="111" customFormat="1" ht="15"/>
    <row r="571" s="111" customFormat="1" ht="15"/>
    <row r="572" s="111" customFormat="1" ht="15"/>
    <row r="573" s="111" customFormat="1" ht="15"/>
    <row r="574" s="111" customFormat="1" ht="15"/>
    <row r="575" s="111" customFormat="1" ht="15"/>
    <row r="576" s="111" customFormat="1" ht="15"/>
    <row r="577" s="111" customFormat="1" ht="15"/>
    <row r="578" s="111" customFormat="1" ht="15"/>
    <row r="579" s="111" customFormat="1" ht="15"/>
    <row r="580" s="111" customFormat="1" ht="15"/>
    <row r="581" s="111" customFormat="1" ht="15"/>
    <row r="582" s="111" customFormat="1" ht="15"/>
    <row r="583" s="111" customFormat="1" ht="15"/>
    <row r="584" s="111" customFormat="1" ht="15"/>
    <row r="585" s="111" customFormat="1" ht="15"/>
    <row r="586" s="111" customFormat="1" ht="15"/>
    <row r="587" s="111" customFormat="1" ht="15"/>
    <row r="588" s="111" customFormat="1" ht="15"/>
    <row r="589" s="111" customFormat="1" ht="15"/>
    <row r="590" s="111" customFormat="1" ht="15"/>
    <row r="591" s="111" customFormat="1" ht="15"/>
    <row r="592" s="111" customFormat="1" ht="15"/>
    <row r="593" s="111" customFormat="1" ht="15"/>
    <row r="594" s="111" customFormat="1" ht="15"/>
    <row r="595" s="111" customFormat="1" ht="15"/>
    <row r="596" s="111" customFormat="1" ht="15"/>
    <row r="597" s="111" customFormat="1" ht="15"/>
    <row r="598" s="111" customFormat="1" ht="15"/>
    <row r="599" s="111" customFormat="1" ht="15"/>
    <row r="600" s="111" customFormat="1" ht="15"/>
    <row r="601" s="111" customFormat="1" ht="15"/>
    <row r="602" s="111" customFormat="1" ht="15"/>
    <row r="603" s="111" customFormat="1" ht="15"/>
    <row r="604" s="111" customFormat="1" ht="15"/>
    <row r="605" s="111" customFormat="1" ht="15"/>
    <row r="606" s="111" customFormat="1" ht="15"/>
    <row r="607" s="111" customFormat="1" ht="15"/>
    <row r="608" s="111" customFormat="1" ht="15"/>
    <row r="609" s="111" customFormat="1" ht="15"/>
    <row r="610" s="111" customFormat="1" ht="15"/>
    <row r="611" s="111" customFormat="1" ht="15"/>
    <row r="612" s="111" customFormat="1" ht="15"/>
    <row r="613" s="111" customFormat="1" ht="15"/>
    <row r="614" s="111" customFormat="1" ht="15"/>
    <row r="615" s="111" customFormat="1" ht="15"/>
    <row r="616" s="111" customFormat="1" ht="15"/>
    <row r="617" s="111" customFormat="1" ht="15"/>
    <row r="618" s="111" customFormat="1" ht="15"/>
    <row r="619" s="111" customFormat="1" ht="15"/>
    <row r="620" s="111" customFormat="1" ht="15"/>
    <row r="621" s="111" customFormat="1" ht="15"/>
    <row r="622" s="111" customFormat="1" ht="15"/>
    <row r="623" s="111" customFormat="1" ht="15"/>
    <row r="624" s="111" customFormat="1" ht="15"/>
    <row r="625" s="111" customFormat="1" ht="15"/>
    <row r="626" s="111" customFormat="1" ht="15"/>
    <row r="627" s="111" customFormat="1" ht="15"/>
    <row r="628" s="111" customFormat="1" ht="15"/>
    <row r="629" s="111" customFormat="1" ht="15"/>
    <row r="630" s="111" customFormat="1" ht="15"/>
    <row r="631" s="111" customFormat="1" ht="15"/>
    <row r="632" s="111" customFormat="1" ht="15"/>
    <row r="633" s="111" customFormat="1" ht="15"/>
    <row r="634" s="111" customFormat="1" ht="15"/>
    <row r="635" s="111" customFormat="1" ht="15"/>
    <row r="636" s="111" customFormat="1" ht="15"/>
    <row r="637" s="111" customFormat="1" ht="15"/>
    <row r="638" s="111" customFormat="1" ht="15"/>
    <row r="639" s="111" customFormat="1" ht="15"/>
    <row r="640" s="111" customFormat="1" ht="15"/>
    <row r="641" s="111" customFormat="1" ht="15"/>
    <row r="642" s="111" customFormat="1" ht="15"/>
    <row r="643" s="111" customFormat="1" ht="15"/>
    <row r="644" s="111" customFormat="1" ht="15"/>
    <row r="645" s="111" customFormat="1" ht="15"/>
    <row r="646" s="111" customFormat="1" ht="15"/>
    <row r="647" s="111" customFormat="1" ht="15"/>
    <row r="648" s="111" customFormat="1" ht="15"/>
    <row r="649" s="111" customFormat="1" ht="15"/>
    <row r="650" s="111" customFormat="1" ht="15"/>
    <row r="651" s="111" customFormat="1" ht="15"/>
    <row r="652" s="111" customFormat="1" ht="15"/>
    <row r="653" s="111" customFormat="1" ht="15"/>
    <row r="654" s="111" customFormat="1" ht="15"/>
    <row r="655" s="111" customFormat="1" ht="15"/>
    <row r="656" s="111" customFormat="1" ht="15"/>
    <row r="657" s="111" customFormat="1" ht="15"/>
    <row r="658" s="111" customFormat="1" ht="15"/>
    <row r="659" s="111" customFormat="1" ht="15"/>
    <row r="660" s="111" customFormat="1" ht="15"/>
    <row r="661" s="111" customFormat="1" ht="15"/>
    <row r="662" s="111" customFormat="1" ht="15"/>
    <row r="663" s="111" customFormat="1" ht="15"/>
    <row r="664" s="111" customFormat="1" ht="15"/>
    <row r="665" s="111" customFormat="1" ht="15"/>
    <row r="666" s="111" customFormat="1" ht="15"/>
    <row r="667" s="111" customFormat="1" ht="15"/>
    <row r="668" s="111" customFormat="1" ht="15"/>
    <row r="669" s="111" customFormat="1" ht="15"/>
    <row r="670" s="111" customFormat="1" ht="15"/>
    <row r="671" s="111" customFormat="1" ht="15"/>
    <row r="672" s="111" customFormat="1" ht="15"/>
    <row r="673" s="111" customFormat="1" ht="15"/>
    <row r="674" s="111" customFormat="1" ht="15"/>
    <row r="675" s="111" customFormat="1" ht="15"/>
    <row r="676" s="111" customFormat="1" ht="15"/>
    <row r="677" s="111" customFormat="1" ht="15"/>
    <row r="678" s="111" customFormat="1" ht="15"/>
    <row r="679" s="111" customFormat="1" ht="15"/>
    <row r="680" s="111" customFormat="1" ht="15"/>
    <row r="681" s="111" customFormat="1" ht="15"/>
    <row r="682" s="111" customFormat="1" ht="15"/>
    <row r="683" s="111" customFormat="1" ht="15"/>
    <row r="684" s="111" customFormat="1" ht="15"/>
    <row r="685" s="111" customFormat="1" ht="15"/>
    <row r="686" s="111" customFormat="1" ht="15"/>
    <row r="687" s="111" customFormat="1" ht="15"/>
    <row r="688" s="111" customFormat="1" ht="15"/>
    <row r="689" s="111" customFormat="1" ht="15"/>
    <row r="690" s="111" customFormat="1" ht="15"/>
    <row r="691" s="111" customFormat="1" ht="15"/>
    <row r="692" s="111" customFormat="1" ht="15"/>
    <row r="693" s="111" customFormat="1" ht="15"/>
    <row r="694" s="111" customFormat="1" ht="15"/>
    <row r="695" s="111" customFormat="1" ht="15"/>
    <row r="696" s="111" customFormat="1" ht="15"/>
    <row r="697" s="111" customFormat="1" ht="15"/>
    <row r="698" s="111" customFormat="1" ht="15"/>
    <row r="699" s="111" customFormat="1" ht="15"/>
    <row r="700" s="111" customFormat="1" ht="15"/>
    <row r="701" s="111" customFormat="1" ht="15"/>
    <row r="702" s="111" customFormat="1" ht="15"/>
    <row r="703" s="111" customFormat="1" ht="15"/>
    <row r="704" s="111" customFormat="1" ht="15"/>
    <row r="705" s="111" customFormat="1" ht="15"/>
    <row r="706" s="111" customFormat="1" ht="15"/>
    <row r="707" s="111" customFormat="1" ht="15"/>
    <row r="708" s="111" customFormat="1" ht="15"/>
    <row r="709" s="111" customFormat="1" ht="15"/>
    <row r="710" s="111" customFormat="1" ht="15"/>
    <row r="711" s="111" customFormat="1" ht="15"/>
    <row r="712" s="111" customFormat="1" ht="15"/>
    <row r="713" s="111" customFormat="1" ht="15"/>
    <row r="714" s="111" customFormat="1" ht="15"/>
    <row r="715" s="111" customFormat="1" ht="15"/>
    <row r="716" s="111" customFormat="1" ht="15"/>
    <row r="717" s="111" customFormat="1" ht="15"/>
    <row r="718" s="111" customFormat="1" ht="15"/>
    <row r="719" s="111" customFormat="1" ht="15"/>
    <row r="720" s="111" customFormat="1" ht="15"/>
    <row r="721" s="111" customFormat="1" ht="15"/>
    <row r="722" s="111" customFormat="1" ht="15"/>
    <row r="723" s="111" customFormat="1" ht="15"/>
    <row r="724" s="111" customFormat="1" ht="15"/>
    <row r="725" s="111" customFormat="1" ht="15"/>
    <row r="726" s="111" customFormat="1" ht="15"/>
    <row r="727" s="111" customFormat="1" ht="15"/>
    <row r="728" s="111" customFormat="1" ht="15"/>
    <row r="729" s="111" customFormat="1" ht="15"/>
    <row r="730" s="111" customFormat="1" ht="15"/>
    <row r="731" s="111" customFormat="1" ht="15"/>
    <row r="732" s="111" customFormat="1" ht="15"/>
    <row r="733" s="111" customFormat="1" ht="15"/>
    <row r="734" s="111" customFormat="1" ht="15"/>
    <row r="735" s="111" customFormat="1" ht="15"/>
    <row r="736" s="111" customFormat="1" ht="15"/>
    <row r="737" s="111" customFormat="1" ht="15"/>
    <row r="738" s="111" customFormat="1" ht="15"/>
    <row r="739" s="111" customFormat="1" ht="15"/>
    <row r="740" s="111" customFormat="1" ht="15"/>
    <row r="741" s="111" customFormat="1" ht="15"/>
    <row r="742" s="111" customFormat="1" ht="15"/>
    <row r="743" s="111" customFormat="1" ht="15"/>
    <row r="744" s="111" customFormat="1" ht="15"/>
    <row r="745" s="111" customFormat="1" ht="15"/>
    <row r="746" s="111" customFormat="1" ht="15"/>
    <row r="747" s="111" customFormat="1" ht="15"/>
    <row r="748" s="111" customFormat="1" ht="15"/>
    <row r="749" s="111" customFormat="1" ht="15"/>
    <row r="750" s="111" customFormat="1" ht="15"/>
    <row r="751" s="111" customFormat="1" ht="15"/>
    <row r="752" s="111" customFormat="1" ht="15"/>
    <row r="753" s="111" customFormat="1" ht="15"/>
    <row r="754" s="111" customFormat="1" ht="15"/>
    <row r="755" s="111" customFormat="1" ht="15"/>
    <row r="756" s="111" customFormat="1" ht="15"/>
    <row r="757" s="111" customFormat="1" ht="15"/>
    <row r="758" s="111" customFormat="1" ht="15"/>
    <row r="759" s="111" customFormat="1" ht="15"/>
    <row r="760" s="111" customFormat="1" ht="15"/>
    <row r="761" s="111" customFormat="1" ht="15"/>
    <row r="762" s="111" customFormat="1" ht="15"/>
    <row r="763" s="111" customFormat="1" ht="15"/>
    <row r="764" s="111" customFormat="1" ht="15"/>
    <row r="765" s="111" customFormat="1" ht="15"/>
    <row r="766" s="111" customFormat="1" ht="15"/>
    <row r="767" s="111" customFormat="1" ht="15"/>
    <row r="768" s="111" customFormat="1" ht="15"/>
    <row r="769" s="111" customFormat="1" ht="15"/>
    <row r="770" s="111" customFormat="1" ht="15"/>
    <row r="771" s="111" customFormat="1" ht="15"/>
    <row r="772" s="111" customFormat="1" ht="15"/>
    <row r="773" s="111" customFormat="1" ht="15"/>
    <row r="774" s="111" customFormat="1" ht="15"/>
    <row r="775" s="111" customFormat="1" ht="15"/>
    <row r="776" s="111" customFormat="1" ht="15"/>
    <row r="777" s="111" customFormat="1" ht="15"/>
    <row r="778" s="111" customFormat="1" ht="15"/>
    <row r="779" s="111" customFormat="1" ht="15"/>
    <row r="780" s="111" customFormat="1" ht="15"/>
    <row r="781" s="111" customFormat="1" ht="15"/>
    <row r="782" s="111" customFormat="1" ht="15"/>
    <row r="783" s="111" customFormat="1" ht="15"/>
    <row r="784" s="111" customFormat="1" ht="15"/>
    <row r="785" s="111" customFormat="1" ht="15"/>
    <row r="786" s="111" customFormat="1" ht="15"/>
    <row r="787" s="111" customFormat="1" ht="15"/>
    <row r="788" s="111" customFormat="1" ht="15"/>
    <row r="789" s="111" customFormat="1" ht="15"/>
    <row r="790" s="111" customFormat="1" ht="15"/>
    <row r="791" s="111" customFormat="1" ht="15"/>
    <row r="792" s="111" customFormat="1" ht="15"/>
    <row r="793" s="111" customFormat="1" ht="15"/>
    <row r="794" s="111" customFormat="1" ht="15"/>
    <row r="795" s="111" customFormat="1" ht="15"/>
    <row r="796" s="111" customFormat="1" ht="15"/>
    <row r="797" s="111" customFormat="1" ht="15"/>
    <row r="798" s="111" customFormat="1" ht="15"/>
    <row r="799" s="111" customFormat="1" ht="15"/>
    <row r="800" s="111" customFormat="1" ht="15"/>
    <row r="801" s="111" customFormat="1" ht="15"/>
    <row r="802" s="111" customFormat="1" ht="15"/>
    <row r="803" s="111" customFormat="1" ht="15"/>
    <row r="804" s="111" customFormat="1" ht="15"/>
    <row r="805" s="111" customFormat="1" ht="15"/>
    <row r="806" s="111" customFormat="1" ht="15"/>
    <row r="807" s="111" customFormat="1" ht="15"/>
    <row r="808" s="111" customFormat="1" ht="15"/>
    <row r="809" s="111" customFormat="1" ht="15"/>
    <row r="810" s="111" customFormat="1" ht="15"/>
    <row r="811" s="111" customFormat="1" ht="15"/>
    <row r="812" s="111" customFormat="1" ht="15"/>
    <row r="813" s="111" customFormat="1" ht="15"/>
    <row r="814" s="111" customFormat="1" ht="15"/>
    <row r="815" s="111" customFormat="1" ht="15"/>
    <row r="816" s="111" customFormat="1" ht="15"/>
    <row r="817" s="111" customFormat="1" ht="15"/>
    <row r="818" s="111" customFormat="1" ht="15"/>
    <row r="819" s="111" customFormat="1" ht="15"/>
    <row r="820" s="111" customFormat="1" ht="15"/>
    <row r="821" s="111" customFormat="1" ht="15"/>
    <row r="822" s="111" customFormat="1" ht="15"/>
    <row r="823" s="111" customFormat="1" ht="15"/>
    <row r="824" s="111" customFormat="1" ht="15"/>
    <row r="825" s="111" customFormat="1" ht="15"/>
    <row r="826" s="111" customFormat="1" ht="15"/>
    <row r="827" s="111" customFormat="1" ht="15"/>
    <row r="828" s="111" customFormat="1" ht="15"/>
    <row r="829" s="111" customFormat="1" ht="15"/>
    <row r="830" s="111" customFormat="1" ht="15"/>
    <row r="831" s="111" customFormat="1" ht="15"/>
    <row r="832" s="111" customFormat="1" ht="15"/>
    <row r="833" s="111" customFormat="1" ht="15"/>
    <row r="834" s="111" customFormat="1" ht="15"/>
    <row r="835" s="111" customFormat="1" ht="15"/>
    <row r="836" s="111" customFormat="1" ht="15"/>
    <row r="837" s="111" customFormat="1" ht="15"/>
    <row r="838" s="111" customFormat="1" ht="15"/>
    <row r="839" s="111" customFormat="1" ht="15"/>
    <row r="840" s="111" customFormat="1" ht="15"/>
    <row r="841" s="111" customFormat="1" ht="15"/>
    <row r="842" s="111" customFormat="1" ht="15"/>
    <row r="843" s="111" customFormat="1" ht="15"/>
    <row r="844" s="111" customFormat="1" ht="15"/>
    <row r="845" s="111" customFormat="1" ht="15"/>
    <row r="846" s="111" customFormat="1" ht="15"/>
    <row r="847" s="111" customFormat="1" ht="15"/>
    <row r="848" s="111" customFormat="1" ht="15"/>
    <row r="849" s="111" customFormat="1" ht="15"/>
    <row r="850" s="111" customFormat="1" ht="15"/>
    <row r="851" s="111" customFormat="1" ht="15"/>
    <row r="852" s="111" customFormat="1" ht="15"/>
    <row r="853" s="111" customFormat="1" ht="15"/>
    <row r="854" s="111" customFormat="1" ht="15"/>
    <row r="855" s="111" customFormat="1" ht="15"/>
    <row r="856" s="111" customFormat="1" ht="15"/>
    <row r="857" s="111" customFormat="1" ht="15"/>
    <row r="858" s="111" customFormat="1" ht="15"/>
    <row r="859" s="111" customFormat="1" ht="15"/>
    <row r="860" s="111" customFormat="1" ht="15"/>
    <row r="861" s="111" customFormat="1" ht="15"/>
    <row r="862" s="111" customFormat="1" ht="15"/>
    <row r="863" s="111" customFormat="1" ht="15"/>
    <row r="864" s="111" customFormat="1" ht="15"/>
    <row r="865" s="111" customFormat="1" ht="15"/>
    <row r="866" s="111" customFormat="1" ht="15"/>
    <row r="867" s="111" customFormat="1" ht="15"/>
    <row r="868" s="111" customFormat="1" ht="15"/>
    <row r="869" s="111" customFormat="1" ht="15"/>
    <row r="870" s="111" customFormat="1" ht="15"/>
    <row r="871" s="111" customFormat="1" ht="15"/>
    <row r="872" s="111" customFormat="1" ht="15"/>
    <row r="873" s="111" customFormat="1" ht="15"/>
    <row r="874" s="111" customFormat="1" ht="15"/>
    <row r="875" s="111" customFormat="1" ht="15"/>
    <row r="876" s="111" customFormat="1" ht="15"/>
    <row r="877" s="111" customFormat="1" ht="15"/>
    <row r="878" s="111" customFormat="1" ht="15"/>
    <row r="879" s="111" customFormat="1" ht="15"/>
    <row r="880" s="111" customFormat="1" ht="15"/>
    <row r="881" s="111" customFormat="1" ht="15"/>
    <row r="882" s="111" customFormat="1" ht="15"/>
    <row r="883" s="111" customFormat="1" ht="15"/>
    <row r="884" s="111" customFormat="1" ht="15"/>
    <row r="885" s="111" customFormat="1" ht="15"/>
    <row r="886" s="111" customFormat="1" ht="15"/>
    <row r="887" s="111" customFormat="1" ht="15"/>
    <row r="888" s="111" customFormat="1" ht="15"/>
    <row r="889" s="111" customFormat="1" ht="15"/>
    <row r="890" s="111" customFormat="1" ht="15"/>
    <row r="891" s="111" customFormat="1" ht="15"/>
    <row r="892" s="111" customFormat="1" ht="15"/>
    <row r="893" s="111" customFormat="1" ht="15"/>
    <row r="894" s="111" customFormat="1" ht="15"/>
    <row r="895" s="111" customFormat="1" ht="15"/>
    <row r="896" s="111" customFormat="1" ht="15"/>
    <row r="897" s="111" customFormat="1" ht="15"/>
    <row r="898" s="111" customFormat="1" ht="15"/>
    <row r="899" s="111" customFormat="1" ht="15"/>
    <row r="900" s="111" customFormat="1" ht="15"/>
    <row r="901" s="111" customFormat="1" ht="15"/>
    <row r="902" s="111" customFormat="1" ht="15"/>
    <row r="903" s="111" customFormat="1" ht="15"/>
    <row r="904" s="111" customFormat="1" ht="15"/>
    <row r="905" s="111" customFormat="1" ht="15"/>
    <row r="906" s="111" customFormat="1" ht="15"/>
    <row r="907" s="111" customFormat="1" ht="15"/>
    <row r="908" s="111" customFormat="1" ht="15"/>
    <row r="909" s="111" customFormat="1" ht="15"/>
    <row r="910" s="111" customFormat="1" ht="15"/>
    <row r="911" s="111" customFormat="1" ht="15"/>
    <row r="912" s="111" customFormat="1" ht="15"/>
    <row r="913" s="111" customFormat="1" ht="15"/>
    <row r="914" s="111" customFormat="1" ht="15"/>
    <row r="915" s="111" customFormat="1" ht="15"/>
    <row r="916" s="111" customFormat="1" ht="15"/>
    <row r="917" s="111" customFormat="1" ht="15"/>
    <row r="918" s="111" customFormat="1" ht="15"/>
    <row r="919" s="111" customFormat="1" ht="15"/>
    <row r="920" s="111" customFormat="1" ht="15"/>
    <row r="921" s="111" customFormat="1" ht="15"/>
    <row r="922" s="111" customFormat="1" ht="15"/>
    <row r="923" s="111" customFormat="1" ht="15"/>
    <row r="924" s="111" customFormat="1" ht="15"/>
    <row r="925" s="111" customFormat="1" ht="15"/>
    <row r="926" s="111" customFormat="1" ht="15"/>
    <row r="927" s="111" customFormat="1" ht="15"/>
    <row r="928" s="111" customFormat="1" ht="15"/>
    <row r="929" s="111" customFormat="1" ht="15"/>
    <row r="930" s="111" customFormat="1" ht="15"/>
    <row r="931" s="111" customFormat="1" ht="15"/>
    <row r="932" s="111" customFormat="1" ht="15"/>
    <row r="933" s="111" customFormat="1" ht="15"/>
    <row r="934" s="111" customFormat="1" ht="15"/>
    <row r="935" s="111" customFormat="1" ht="15"/>
    <row r="936" s="111" customFormat="1" ht="15"/>
    <row r="937" s="111" customFormat="1" ht="15"/>
    <row r="938" s="111" customFormat="1" ht="15"/>
    <row r="939" s="111" customFormat="1" ht="15"/>
    <row r="940" s="111" customFormat="1" ht="15"/>
    <row r="941" s="111" customFormat="1" ht="15"/>
    <row r="942" s="111" customFormat="1" ht="15"/>
    <row r="943" s="111" customFormat="1" ht="15"/>
    <row r="944" s="111" customFormat="1" ht="15"/>
    <row r="945" s="111" customFormat="1" ht="15"/>
    <row r="946" s="111" customFormat="1" ht="15"/>
    <row r="947" s="111" customFormat="1" ht="15"/>
    <row r="948" s="111" customFormat="1" ht="15"/>
    <row r="949" s="111" customFormat="1" ht="15"/>
    <row r="950" s="111" customFormat="1" ht="15"/>
    <row r="951" s="111" customFormat="1" ht="15"/>
    <row r="952" s="111" customFormat="1" ht="15"/>
    <row r="953" s="111" customFormat="1" ht="15"/>
    <row r="954" s="111" customFormat="1" ht="15"/>
    <row r="955" s="111" customFormat="1" ht="15"/>
    <row r="956" s="111" customFormat="1" ht="15"/>
    <row r="957" s="111" customFormat="1" ht="15"/>
    <row r="958" s="111" customFormat="1" ht="15"/>
    <row r="959" s="111" customFormat="1" ht="15"/>
    <row r="960" s="111" customFormat="1" ht="15"/>
    <row r="961" s="111" customFormat="1" ht="15"/>
    <row r="962" s="111" customFormat="1" ht="15"/>
    <row r="963" s="111" customFormat="1" ht="15"/>
    <row r="964" s="111" customFormat="1" ht="15"/>
    <row r="965" s="111" customFormat="1" ht="15"/>
    <row r="966" s="111" customFormat="1" ht="15"/>
    <row r="967" s="111" customFormat="1" ht="15"/>
    <row r="968" s="111" customFormat="1" ht="15"/>
    <row r="969" s="111" customFormat="1" ht="15"/>
    <row r="970" s="111" customFormat="1" ht="15"/>
    <row r="971" s="111" customFormat="1" ht="15"/>
    <row r="972" s="111" customFormat="1" ht="15"/>
    <row r="973" s="111" customFormat="1" ht="15"/>
    <row r="974" s="111" customFormat="1" ht="15"/>
    <row r="975" s="111" customFormat="1" ht="15"/>
    <row r="976" s="111" customFormat="1" ht="15"/>
    <row r="977" s="111" customFormat="1" ht="15"/>
    <row r="978" s="111" customFormat="1" ht="15"/>
    <row r="979" s="111" customFormat="1" ht="15"/>
    <row r="980" s="111" customFormat="1" ht="15"/>
    <row r="981" s="111" customFormat="1" ht="15"/>
    <row r="982" s="111" customFormat="1" ht="15"/>
    <row r="983" s="111" customFormat="1" ht="15"/>
    <row r="984" s="111" customFormat="1" ht="15"/>
    <row r="985" s="111" customFormat="1" ht="15"/>
    <row r="986" s="111" customFormat="1" ht="15"/>
    <row r="987" s="111" customFormat="1" ht="15"/>
    <row r="988" s="111" customFormat="1" ht="15"/>
    <row r="989" s="111" customFormat="1" ht="15"/>
    <row r="990" s="111" customFormat="1" ht="15"/>
    <row r="991" s="111" customFormat="1" ht="15"/>
    <row r="992" s="111" customFormat="1" ht="15"/>
    <row r="993" s="111" customFormat="1" ht="15"/>
    <row r="994" s="111" customFormat="1" ht="15"/>
    <row r="995" s="111" customFormat="1" ht="15"/>
    <row r="996" s="111" customFormat="1" ht="15"/>
    <row r="997" s="111" customFormat="1" ht="15"/>
    <row r="998" s="111" customFormat="1" ht="15"/>
    <row r="999" s="111" customFormat="1" ht="15"/>
    <row r="1000" s="111" customFormat="1" ht="15"/>
    <row r="1001" s="111" customFormat="1" ht="15"/>
    <row r="1002" s="111" customFormat="1" ht="15"/>
    <row r="1003" s="111" customFormat="1" ht="15"/>
    <row r="1004" s="111" customFormat="1" ht="15"/>
    <row r="1005" s="111" customFormat="1" ht="15"/>
    <row r="1006" s="111" customFormat="1" ht="15"/>
    <row r="1007" s="111" customFormat="1" ht="15"/>
    <row r="1008" s="111" customFormat="1" ht="15"/>
    <row r="1009" s="111" customFormat="1" ht="15"/>
    <row r="1010" s="111" customFormat="1" ht="15"/>
    <row r="1011" s="111" customFormat="1" ht="15"/>
    <row r="1012" s="111" customFormat="1" ht="15"/>
    <row r="1013" s="111" customFormat="1" ht="15"/>
    <row r="1014" s="111" customFormat="1" ht="15"/>
    <row r="1015" s="111" customFormat="1" ht="15"/>
    <row r="1016" s="111" customFormat="1" ht="15"/>
    <row r="1017" s="111" customFormat="1" ht="15"/>
    <row r="1018" s="111" customFormat="1" ht="15"/>
    <row r="1019" s="111" customFormat="1" ht="15"/>
    <row r="1020" s="111" customFormat="1" ht="15"/>
    <row r="1021" s="111" customFormat="1" ht="15"/>
    <row r="1022" s="111" customFormat="1" ht="15"/>
    <row r="1023" s="111" customFormat="1" ht="15"/>
    <row r="1024" s="111" customFormat="1" ht="15"/>
    <row r="1025" s="111" customFormat="1" ht="15"/>
    <row r="1026" s="111" customFormat="1" ht="15"/>
    <row r="1027" s="111" customFormat="1" ht="15"/>
    <row r="1028" s="111" customFormat="1" ht="15"/>
    <row r="1029" s="111" customFormat="1" ht="15"/>
    <row r="1030" s="111" customFormat="1" ht="15"/>
    <row r="1031" s="111" customFormat="1" ht="15"/>
    <row r="1032" s="111" customFormat="1" ht="15"/>
    <row r="1033" s="111" customFormat="1" ht="15"/>
    <row r="1034" s="111" customFormat="1" ht="15"/>
    <row r="1035" s="111" customFormat="1" ht="15"/>
    <row r="1036" s="111" customFormat="1" ht="15"/>
    <row r="1037" s="111" customFormat="1" ht="15"/>
    <row r="1038" s="111" customFormat="1" ht="15"/>
    <row r="1039" s="111" customFormat="1" ht="15"/>
    <row r="1040" s="111" customFormat="1" ht="15"/>
    <row r="1041" s="111" customFormat="1" ht="15"/>
    <row r="1042" s="111" customFormat="1" ht="15"/>
    <row r="1043" s="111" customFormat="1" ht="15"/>
    <row r="1044" s="111" customFormat="1" ht="15"/>
    <row r="1045" s="111" customFormat="1" ht="15"/>
    <row r="1046" s="111" customFormat="1" ht="15"/>
    <row r="1047" s="111" customFormat="1" ht="15"/>
    <row r="1048" s="111" customFormat="1" ht="15"/>
    <row r="1049" s="111" customFormat="1" ht="15"/>
    <row r="1050" s="111" customFormat="1" ht="15"/>
    <row r="1051" s="111" customFormat="1" ht="15"/>
    <row r="1052" s="111" customFormat="1" ht="15"/>
    <row r="1053" s="111" customFormat="1" ht="15"/>
    <row r="1054" s="111" customFormat="1" ht="15"/>
    <row r="1055" s="111" customFormat="1" ht="15"/>
    <row r="1056" s="111" customFormat="1" ht="15"/>
    <row r="1057" s="111" customFormat="1" ht="15"/>
    <row r="1058" s="111" customFormat="1" ht="15"/>
    <row r="1059" s="111" customFormat="1" ht="15"/>
    <row r="1060" s="111" customFormat="1" ht="15"/>
    <row r="1061" s="111" customFormat="1" ht="15"/>
    <row r="1062" s="111" customFormat="1" ht="15"/>
    <row r="1063" s="111" customFormat="1" ht="15"/>
    <row r="1064" s="111" customFormat="1" ht="15"/>
    <row r="1065" s="111" customFormat="1" ht="15"/>
    <row r="1066" s="111" customFormat="1" ht="15"/>
    <row r="1067" s="111" customFormat="1" ht="15"/>
    <row r="1068" s="111" customFormat="1" ht="15"/>
    <row r="1069" s="111" customFormat="1" ht="15"/>
    <row r="1070" s="111" customFormat="1" ht="15"/>
    <row r="1071" s="111" customFormat="1" ht="15"/>
    <row r="1072" s="111" customFormat="1" ht="15"/>
    <row r="1073" s="111" customFormat="1" ht="15"/>
    <row r="1074" s="111" customFormat="1" ht="15"/>
    <row r="1075" s="111" customFormat="1" ht="15"/>
    <row r="1076" s="111" customFormat="1" ht="15"/>
    <row r="1077" s="111" customFormat="1" ht="15"/>
    <row r="1078" s="111" customFormat="1" ht="15"/>
    <row r="1079" s="111" customFormat="1" ht="15"/>
    <row r="1080" s="111" customFormat="1" ht="15"/>
    <row r="1081" s="111" customFormat="1" ht="15"/>
    <row r="1082" s="111" customFormat="1" ht="15"/>
    <row r="1083" s="111" customFormat="1" ht="15"/>
    <row r="1084" s="111" customFormat="1" ht="15"/>
    <row r="1085" s="111" customFormat="1" ht="15"/>
    <row r="1086" s="111" customFormat="1" ht="15"/>
    <row r="1087" s="111" customFormat="1" ht="15"/>
    <row r="1088" s="111" customFormat="1" ht="15"/>
    <row r="1089" s="111" customFormat="1" ht="15"/>
    <row r="1090" s="111" customFormat="1" ht="15"/>
    <row r="1091" s="111" customFormat="1" ht="15"/>
    <row r="1092" s="111" customFormat="1" ht="15"/>
    <row r="1093" s="111" customFormat="1" ht="15"/>
    <row r="1094" s="111" customFormat="1" ht="15"/>
    <row r="1095" s="111" customFormat="1" ht="15"/>
    <row r="1096" s="111" customFormat="1" ht="15"/>
    <row r="1097" s="111" customFormat="1" ht="15"/>
    <row r="1098" s="111" customFormat="1" ht="15"/>
    <row r="1099" s="111" customFormat="1" ht="15"/>
    <row r="1100" s="111" customFormat="1" ht="15"/>
    <row r="1101" s="111" customFormat="1" ht="15"/>
    <row r="1102" s="111" customFormat="1" ht="15"/>
    <row r="1103" s="111" customFormat="1" ht="15"/>
    <row r="1104" s="111" customFormat="1" ht="15"/>
    <row r="1105" s="111" customFormat="1" ht="15"/>
    <row r="1106" s="111" customFormat="1" ht="15"/>
    <row r="1107" s="111" customFormat="1" ht="15"/>
    <row r="1108" s="111" customFormat="1" ht="15"/>
    <row r="1109" s="111" customFormat="1" ht="15"/>
    <row r="1110" s="111" customFormat="1" ht="15"/>
    <row r="1111" s="111" customFormat="1" ht="15"/>
    <row r="1112" s="111" customFormat="1" ht="15"/>
    <row r="1113" s="111" customFormat="1" ht="15"/>
    <row r="1114" s="111" customFormat="1" ht="15"/>
    <row r="1115" s="111" customFormat="1" ht="15"/>
    <row r="1116" s="111" customFormat="1" ht="15"/>
    <row r="1117" s="111" customFormat="1" ht="15"/>
    <row r="1118" s="111" customFormat="1" ht="15"/>
    <row r="1119" s="111" customFormat="1" ht="15"/>
    <row r="1120" s="111" customFormat="1" ht="15"/>
    <row r="1121" s="111" customFormat="1" ht="15"/>
    <row r="1122" s="111" customFormat="1" ht="15"/>
    <row r="1123" s="111" customFormat="1" ht="15"/>
    <row r="1124" s="111" customFormat="1" ht="15"/>
    <row r="1125" s="111" customFormat="1" ht="15"/>
    <row r="1126" s="111" customFormat="1" ht="15"/>
    <row r="1127" s="111" customFormat="1" ht="15"/>
    <row r="1128" s="111" customFormat="1" ht="15"/>
    <row r="1129" s="111" customFormat="1" ht="15"/>
    <row r="1130" s="111" customFormat="1" ht="15"/>
    <row r="1131" s="111" customFormat="1" ht="15"/>
    <row r="1132" s="111" customFormat="1" ht="15"/>
    <row r="1133" s="111" customFormat="1" ht="15"/>
    <row r="1134" s="111" customFormat="1" ht="15"/>
    <row r="1135" s="111" customFormat="1" ht="15"/>
    <row r="1136" s="111" customFormat="1" ht="15"/>
    <row r="1137" s="111" customFormat="1" ht="15"/>
    <row r="1138" s="111" customFormat="1" ht="15"/>
    <row r="1139" s="111" customFormat="1" ht="15"/>
    <row r="1140" s="111" customFormat="1" ht="15"/>
    <row r="1141" s="111" customFormat="1" ht="15"/>
    <row r="1142" s="111" customFormat="1" ht="15"/>
    <row r="1143" s="111" customFormat="1" ht="15"/>
    <row r="1144" s="111" customFormat="1" ht="15"/>
    <row r="1145" s="111" customFormat="1" ht="15"/>
    <row r="1146" s="111" customFormat="1" ht="15"/>
    <row r="1147" s="111" customFormat="1" ht="15"/>
    <row r="1148" s="111" customFormat="1" ht="15"/>
    <row r="1149" s="111" customFormat="1" ht="15"/>
    <row r="1150" s="111" customFormat="1" ht="15"/>
    <row r="1151" s="111" customFormat="1" ht="15"/>
    <row r="1152" s="111" customFormat="1" ht="15"/>
    <row r="1153" s="111" customFormat="1" ht="15"/>
    <row r="1154" s="111" customFormat="1" ht="15"/>
    <row r="1155" s="111" customFormat="1" ht="15"/>
    <row r="1156" s="111" customFormat="1" ht="15"/>
    <row r="1157" s="111" customFormat="1" ht="15"/>
    <row r="1158" s="111" customFormat="1" ht="15"/>
    <row r="1159" s="111" customFormat="1" ht="15"/>
    <row r="1160" s="111" customFormat="1" ht="15"/>
    <row r="1161" s="111" customFormat="1" ht="15"/>
    <row r="1162" s="111" customFormat="1" ht="15"/>
    <row r="1163" s="111" customFormat="1" ht="15"/>
    <row r="1164" s="111" customFormat="1" ht="15"/>
    <row r="1165" s="111" customFormat="1" ht="15"/>
    <row r="1166" s="111" customFormat="1" ht="15"/>
    <row r="1167" s="111" customFormat="1" ht="15"/>
    <row r="1168" s="111" customFormat="1" ht="15"/>
    <row r="1169" s="111" customFormat="1" ht="15"/>
    <row r="1170" s="111" customFormat="1" ht="15"/>
    <row r="1171" s="111" customFormat="1" ht="15"/>
    <row r="1172" s="111" customFormat="1" ht="15"/>
    <row r="1173" s="111" customFormat="1" ht="15"/>
    <row r="1174" s="111" customFormat="1" ht="15"/>
    <row r="1175" s="111" customFormat="1" ht="15"/>
    <row r="1176" s="111" customFormat="1" ht="15"/>
    <row r="1177" s="111" customFormat="1" ht="15"/>
    <row r="1178" s="111" customFormat="1" ht="15"/>
    <row r="1179" s="111" customFormat="1" ht="15"/>
    <row r="1180" s="111" customFormat="1" ht="15"/>
    <row r="1181" s="111" customFormat="1" ht="15"/>
    <row r="1182" s="111" customFormat="1" ht="15"/>
    <row r="1183" s="111" customFormat="1" ht="15"/>
    <row r="1184" s="111" customFormat="1" ht="15"/>
    <row r="1185" s="111" customFormat="1" ht="15"/>
    <row r="1186" s="111" customFormat="1" ht="15"/>
    <row r="1187" s="111" customFormat="1" ht="15"/>
    <row r="1188" s="111" customFormat="1" ht="15"/>
    <row r="1189" s="111" customFormat="1" ht="15"/>
    <row r="1190" s="111" customFormat="1" ht="15"/>
    <row r="1191" s="111" customFormat="1" ht="15"/>
    <row r="1192" s="111" customFormat="1" ht="15"/>
    <row r="1193" s="111" customFormat="1" ht="15"/>
    <row r="1194" s="111" customFormat="1" ht="15"/>
    <row r="1195" s="111" customFormat="1" ht="15"/>
    <row r="1196" s="111" customFormat="1" ht="15"/>
    <row r="1197" s="111" customFormat="1" ht="15"/>
    <row r="1198" s="111" customFormat="1" ht="15"/>
    <row r="1199" s="111" customFormat="1" ht="15"/>
    <row r="1200" s="111" customFormat="1" ht="15"/>
    <row r="1201" s="111" customFormat="1" ht="15"/>
    <row r="1202" s="111" customFormat="1" ht="15"/>
    <row r="1203" s="111" customFormat="1" ht="15"/>
    <row r="1204" s="111" customFormat="1" ht="15"/>
    <row r="1205" s="111" customFormat="1" ht="15"/>
    <row r="1206" s="111" customFormat="1" ht="15"/>
    <row r="1207" s="111" customFormat="1" ht="15"/>
    <row r="1208" s="111" customFormat="1" ht="15"/>
    <row r="1209" s="111" customFormat="1" ht="15"/>
    <row r="1210" s="111" customFormat="1" ht="15"/>
    <row r="1211" s="111" customFormat="1" ht="15"/>
    <row r="1212" s="111" customFormat="1" ht="15"/>
    <row r="1213" s="111" customFormat="1" ht="15"/>
    <row r="1214" s="111" customFormat="1" ht="15"/>
    <row r="1215" s="111" customFormat="1" ht="15"/>
    <row r="1216" s="111" customFormat="1" ht="15"/>
    <row r="1217" s="111" customFormat="1" ht="15"/>
    <row r="1218" s="111" customFormat="1" ht="15"/>
    <row r="1219" s="111" customFormat="1" ht="15"/>
    <row r="1220" s="111" customFormat="1" ht="15"/>
    <row r="1221" s="111" customFormat="1" ht="15"/>
    <row r="1222" s="111" customFormat="1" ht="15"/>
    <row r="1223" s="111" customFormat="1" ht="15"/>
    <row r="1224" s="111" customFormat="1" ht="15"/>
    <row r="1225" s="111" customFormat="1" ht="15"/>
    <row r="1226" s="111" customFormat="1" ht="15"/>
    <row r="1227" s="111" customFormat="1" ht="15"/>
    <row r="1228" s="111" customFormat="1" ht="15"/>
    <row r="1229" s="111" customFormat="1" ht="15"/>
    <row r="1230" s="111" customFormat="1" ht="15"/>
    <row r="1231" s="111" customFormat="1" ht="15"/>
    <row r="1232" s="111" customFormat="1" ht="15"/>
    <row r="1233" s="111" customFormat="1" ht="15"/>
    <row r="1234" s="111" customFormat="1" ht="15"/>
    <row r="1235" s="111" customFormat="1" ht="15"/>
    <row r="1236" s="111" customFormat="1" ht="15"/>
    <row r="1237" s="111" customFormat="1" ht="15"/>
    <row r="1238" s="111" customFormat="1" ht="15"/>
    <row r="1239" s="111" customFormat="1" ht="15"/>
    <row r="1240" s="111" customFormat="1" ht="15"/>
    <row r="1241" s="111" customFormat="1" ht="15"/>
    <row r="1242" s="111" customFormat="1" ht="15"/>
    <row r="1243" s="111" customFormat="1" ht="15"/>
    <row r="1244" s="111" customFormat="1" ht="15"/>
    <row r="1245" s="111" customFormat="1" ht="15"/>
    <row r="1246" s="111" customFormat="1" ht="15"/>
    <row r="1247" s="111" customFormat="1" ht="15"/>
    <row r="1248" s="111" customFormat="1" ht="15"/>
    <row r="1249" s="111" customFormat="1" ht="15"/>
    <row r="1250" s="111" customFormat="1" ht="15"/>
    <row r="1251" s="111" customFormat="1" ht="15"/>
    <row r="1252" s="111" customFormat="1" ht="15"/>
    <row r="1253" s="111" customFormat="1" ht="15"/>
    <row r="1254" s="111" customFormat="1" ht="15"/>
    <row r="1255" s="111" customFormat="1" ht="15"/>
    <row r="1256" s="111" customFormat="1" ht="15"/>
    <row r="1257" s="111" customFormat="1" ht="15"/>
    <row r="1258" s="111" customFormat="1" ht="15"/>
    <row r="1259" s="111" customFormat="1" ht="15"/>
    <row r="1260" s="111" customFormat="1" ht="15"/>
    <row r="1261" s="111" customFormat="1" ht="15"/>
    <row r="1262" s="111" customFormat="1" ht="15"/>
    <row r="1263" s="111" customFormat="1" ht="15"/>
    <row r="1264" s="111" customFormat="1" ht="15"/>
    <row r="1265" s="111" customFormat="1" ht="15"/>
    <row r="1266" s="111" customFormat="1" ht="15"/>
    <row r="1267" s="111" customFormat="1" ht="15"/>
    <row r="1268" s="111" customFormat="1" ht="15"/>
    <row r="1269" s="111" customFormat="1" ht="15"/>
    <row r="1270" s="111" customFormat="1" ht="15"/>
    <row r="1271" s="111" customFormat="1" ht="15"/>
    <row r="1272" s="111" customFormat="1" ht="15"/>
    <row r="1273" s="111" customFormat="1" ht="15"/>
    <row r="1274" s="111" customFormat="1" ht="15"/>
    <row r="1275" s="111" customFormat="1" ht="15"/>
    <row r="1276" s="111" customFormat="1" ht="15"/>
    <row r="1277" s="111" customFormat="1" ht="15"/>
    <row r="1278" s="111" customFormat="1" ht="15"/>
    <row r="1279" s="111" customFormat="1" ht="15"/>
    <row r="1280" s="111" customFormat="1" ht="15"/>
    <row r="1281" s="111" customFormat="1" ht="15"/>
    <row r="1282" s="111" customFormat="1" ht="15"/>
    <row r="1283" s="111" customFormat="1" ht="15"/>
    <row r="1284" s="111" customFormat="1" ht="15"/>
    <row r="1285" s="111" customFormat="1" ht="15"/>
    <row r="1286" s="111" customFormat="1" ht="15"/>
    <row r="1287" s="111" customFormat="1" ht="15"/>
    <row r="1288" s="111" customFormat="1" ht="15"/>
    <row r="1289" s="111" customFormat="1" ht="15"/>
    <row r="1290" s="111" customFormat="1" ht="15"/>
    <row r="1291" s="111" customFormat="1" ht="15"/>
    <row r="1292" s="111" customFormat="1" ht="15"/>
    <row r="1293" s="111" customFormat="1" ht="15"/>
    <row r="1294" s="111" customFormat="1" ht="15"/>
    <row r="1295" s="111" customFormat="1" ht="15"/>
    <row r="1296" s="111" customFormat="1" ht="15"/>
    <row r="1297" s="111" customFormat="1" ht="15"/>
    <row r="1298" s="111" customFormat="1" ht="15"/>
    <row r="1299" s="111" customFormat="1" ht="15"/>
    <row r="1300" s="111" customFormat="1" ht="15"/>
    <row r="1301" s="111" customFormat="1" ht="15"/>
    <row r="1302" s="111" customFormat="1" ht="15"/>
    <row r="1303" s="111" customFormat="1" ht="15"/>
    <row r="1304" s="111" customFormat="1" ht="15"/>
    <row r="1305" s="111" customFormat="1" ht="15"/>
    <row r="1306" s="111" customFormat="1" ht="15"/>
    <row r="1307" s="111" customFormat="1" ht="15"/>
    <row r="1308" s="111" customFormat="1" ht="15"/>
    <row r="1309" s="111" customFormat="1" ht="15"/>
    <row r="1310" s="111" customFormat="1" ht="15"/>
    <row r="1311" s="111" customFormat="1" ht="15"/>
    <row r="1312" s="111" customFormat="1" ht="15"/>
    <row r="1313" s="111" customFormat="1" ht="15"/>
    <row r="1314" s="111" customFormat="1" ht="15"/>
    <row r="1315" s="111" customFormat="1" ht="15"/>
    <row r="1316" s="111" customFormat="1" ht="15"/>
    <row r="1317" s="111" customFormat="1" ht="15"/>
    <row r="1318" s="111" customFormat="1" ht="15"/>
    <row r="1319" s="111" customFormat="1" ht="15"/>
    <row r="1320" s="111" customFormat="1" ht="15"/>
    <row r="1321" s="111" customFormat="1" ht="15"/>
    <row r="1322" s="111" customFormat="1" ht="15"/>
    <row r="1323" s="111" customFormat="1" ht="15"/>
    <row r="1324" s="111" customFormat="1" ht="15"/>
    <row r="1325" s="111" customFormat="1" ht="15"/>
    <row r="1326" s="111" customFormat="1" ht="15"/>
    <row r="1327" s="111" customFormat="1" ht="15"/>
    <row r="1328" s="111" customFormat="1" ht="15"/>
    <row r="1329" s="111" customFormat="1" ht="15"/>
    <row r="1330" s="111" customFormat="1" ht="15"/>
    <row r="1331" s="111" customFormat="1" ht="15"/>
    <row r="1332" s="111" customFormat="1" ht="15"/>
    <row r="1333" s="111" customFormat="1" ht="15"/>
    <row r="1334" s="111" customFormat="1" ht="15"/>
    <row r="1335" s="111" customFormat="1" ht="15"/>
    <row r="1336" s="111" customFormat="1" ht="15"/>
    <row r="1337" s="111" customFormat="1" ht="15"/>
    <row r="1338" s="111" customFormat="1" ht="15"/>
    <row r="1339" s="111" customFormat="1" ht="15"/>
    <row r="1340" s="111" customFormat="1" ht="15"/>
    <row r="1341" s="111" customFormat="1" ht="15"/>
    <row r="1342" s="111" customFormat="1" ht="15"/>
    <row r="1343" s="111" customFormat="1" ht="15"/>
    <row r="1344" s="111" customFormat="1" ht="15"/>
    <row r="1345" s="111" customFormat="1" ht="15"/>
    <row r="1346" s="111" customFormat="1" ht="15"/>
    <row r="1347" s="111" customFormat="1" ht="15"/>
    <row r="1348" s="111" customFormat="1" ht="15"/>
    <row r="1349" s="111" customFormat="1" ht="15"/>
    <row r="1350" s="111" customFormat="1" ht="15"/>
    <row r="1351" s="111" customFormat="1" ht="15"/>
    <row r="1352" s="111" customFormat="1" ht="15"/>
    <row r="1353" s="111" customFormat="1" ht="15"/>
    <row r="1354" s="111" customFormat="1" ht="15"/>
    <row r="1355" s="111" customFormat="1" ht="15"/>
    <row r="1356" s="111" customFormat="1" ht="15"/>
    <row r="1357" s="111" customFormat="1" ht="15"/>
    <row r="1358" s="111" customFormat="1" ht="15"/>
    <row r="1359" s="111" customFormat="1" ht="15"/>
    <row r="1360" s="111" customFormat="1" ht="15"/>
    <row r="1361" s="111" customFormat="1" ht="15"/>
    <row r="1362" s="111" customFormat="1" ht="15"/>
    <row r="1363" s="111" customFormat="1" ht="15"/>
    <row r="1364" s="111" customFormat="1" ht="15"/>
    <row r="1365" s="111" customFormat="1" ht="15"/>
    <row r="1366" s="111" customFormat="1" ht="15"/>
    <row r="1367" s="111" customFormat="1" ht="15"/>
    <row r="1368" s="111" customFormat="1" ht="15"/>
    <row r="1369" s="111" customFormat="1" ht="15"/>
    <row r="1370" s="111" customFormat="1" ht="15"/>
    <row r="1371" s="111" customFormat="1" ht="15"/>
    <row r="1372" s="111" customFormat="1" ht="15"/>
    <row r="1373" s="111" customFormat="1" ht="15"/>
    <row r="1374" s="111" customFormat="1" ht="15"/>
    <row r="1375" s="111" customFormat="1" ht="15"/>
    <row r="1376" s="111" customFormat="1" ht="15"/>
    <row r="1377" s="111" customFormat="1" ht="15"/>
    <row r="1378" s="111" customFormat="1" ht="15"/>
    <row r="1379" s="111" customFormat="1" ht="15"/>
    <row r="1380" s="111" customFormat="1" ht="15"/>
    <row r="1381" s="111" customFormat="1" ht="15"/>
    <row r="1382" s="111" customFormat="1" ht="15"/>
    <row r="1383" s="111" customFormat="1" ht="15"/>
    <row r="1384" s="111" customFormat="1" ht="15"/>
    <row r="1385" s="111" customFormat="1" ht="15"/>
    <row r="1386" s="111" customFormat="1" ht="15"/>
    <row r="1387" s="111" customFormat="1" ht="15"/>
    <row r="1388" s="111" customFormat="1" ht="15"/>
    <row r="1389" s="111" customFormat="1" ht="15"/>
    <row r="1390" s="111" customFormat="1" ht="15"/>
    <row r="1391" s="111" customFormat="1" ht="15"/>
    <row r="1392" s="111" customFormat="1" ht="15"/>
    <row r="1393" s="111" customFormat="1" ht="15"/>
    <row r="1394" s="111" customFormat="1" ht="15"/>
    <row r="1395" s="111" customFormat="1" ht="15"/>
    <row r="1396" s="111" customFormat="1" ht="15"/>
    <row r="1397" s="111" customFormat="1" ht="15"/>
    <row r="1398" s="111" customFormat="1" ht="15"/>
    <row r="1399" s="111" customFormat="1" ht="15"/>
    <row r="1400" s="111" customFormat="1" ht="15"/>
    <row r="1401" s="111" customFormat="1" ht="15"/>
    <row r="1402" s="111" customFormat="1" ht="15"/>
    <row r="1403" s="111" customFormat="1" ht="15"/>
    <row r="1404" s="111" customFormat="1" ht="15"/>
    <row r="1405" s="111" customFormat="1" ht="15"/>
    <row r="1406" s="111" customFormat="1" ht="15"/>
    <row r="1407" s="111" customFormat="1" ht="15"/>
    <row r="1408" s="111" customFormat="1" ht="15"/>
    <row r="1409" s="111" customFormat="1" ht="15"/>
    <row r="1410" s="111" customFormat="1" ht="15"/>
    <row r="1411" s="111" customFormat="1" ht="15"/>
    <row r="1412" s="111" customFormat="1" ht="15"/>
    <row r="1413" s="111" customFormat="1" ht="15"/>
    <row r="1414" s="111" customFormat="1" ht="15"/>
    <row r="1415" s="111" customFormat="1" ht="15"/>
    <row r="1416" s="111" customFormat="1" ht="15"/>
    <row r="1417" s="111" customFormat="1" ht="15"/>
    <row r="1418" s="111" customFormat="1" ht="15"/>
    <row r="1419" s="111" customFormat="1" ht="15"/>
    <row r="1420" s="111" customFormat="1" ht="15"/>
    <row r="1421" s="111" customFormat="1" ht="15"/>
    <row r="1422" s="111" customFormat="1" ht="15"/>
    <row r="1423" s="111" customFormat="1" ht="15"/>
    <row r="1424" s="111" customFormat="1" ht="15"/>
    <row r="1425" s="111" customFormat="1" ht="15"/>
    <row r="1426" s="111" customFormat="1" ht="15"/>
    <row r="1427" s="111" customFormat="1" ht="15"/>
    <row r="1428" s="111" customFormat="1" ht="15"/>
    <row r="1429" s="111" customFormat="1" ht="15"/>
    <row r="1430" s="111" customFormat="1" ht="15"/>
    <row r="1431" s="111" customFormat="1" ht="15"/>
    <row r="1432" s="111" customFormat="1" ht="15"/>
    <row r="1433" s="111" customFormat="1" ht="15"/>
    <row r="1434" s="111" customFormat="1" ht="15"/>
    <row r="1435" s="111" customFormat="1" ht="15"/>
    <row r="1436" s="111" customFormat="1" ht="15"/>
    <row r="1437" s="111" customFormat="1" ht="15"/>
    <row r="1438" s="111" customFormat="1" ht="15"/>
    <row r="1439" s="111" customFormat="1" ht="15"/>
    <row r="1440" s="111" customFormat="1" ht="15"/>
    <row r="1441" s="111" customFormat="1" ht="15"/>
    <row r="1442" s="111" customFormat="1" ht="15"/>
    <row r="1443" s="111" customFormat="1" ht="15"/>
    <row r="1444" s="111" customFormat="1" ht="15"/>
    <row r="1445" s="111" customFormat="1" ht="15"/>
    <row r="1446" s="111" customFormat="1" ht="15"/>
    <row r="1447" s="111" customFormat="1" ht="15"/>
    <row r="1448" s="111" customFormat="1" ht="15"/>
    <row r="1449" s="111" customFormat="1" ht="15"/>
    <row r="1450" s="111" customFormat="1" ht="15"/>
    <row r="1451" s="111" customFormat="1" ht="15"/>
    <row r="1452" s="111" customFormat="1" ht="15"/>
    <row r="1453" s="111" customFormat="1" ht="15"/>
    <row r="1454" s="111" customFormat="1" ht="15"/>
    <row r="1455" s="111" customFormat="1" ht="15"/>
    <row r="1456" s="111" customFormat="1" ht="15"/>
    <row r="1457" s="111" customFormat="1" ht="15"/>
    <row r="1458" s="111" customFormat="1" ht="15"/>
    <row r="1459" s="111" customFormat="1" ht="15"/>
    <row r="1460" s="111" customFormat="1" ht="15"/>
    <row r="1461" s="111" customFormat="1" ht="15"/>
    <row r="1462" s="111" customFormat="1" ht="15"/>
    <row r="1463" s="111" customFormat="1" ht="15"/>
    <row r="1464" s="111" customFormat="1" ht="15"/>
    <row r="1465" s="111" customFormat="1" ht="15"/>
    <row r="1466" s="111" customFormat="1" ht="15"/>
    <row r="1467" s="111" customFormat="1" ht="15"/>
    <row r="1468" s="111" customFormat="1" ht="15"/>
    <row r="1469" s="111" customFormat="1" ht="15"/>
    <row r="1470" s="111" customFormat="1" ht="15"/>
    <row r="1471" s="111" customFormat="1" ht="15"/>
    <row r="1472" s="111" customFormat="1" ht="15"/>
    <row r="1473" s="111" customFormat="1" ht="15"/>
    <row r="1474" s="111" customFormat="1" ht="15"/>
    <row r="1475" s="111" customFormat="1" ht="15"/>
    <row r="1476" s="111" customFormat="1" ht="15"/>
    <row r="1477" s="111" customFormat="1" ht="15"/>
    <row r="1478" s="111" customFormat="1" ht="15"/>
    <row r="1479" s="111" customFormat="1" ht="15"/>
    <row r="1480" s="111" customFormat="1" ht="15"/>
    <row r="1481" s="111" customFormat="1" ht="15"/>
    <row r="1482" s="111" customFormat="1" ht="15"/>
    <row r="1483" s="111" customFormat="1" ht="15"/>
    <row r="1484" s="111" customFormat="1" ht="15"/>
    <row r="1485" s="111" customFormat="1" ht="15"/>
    <row r="1486" s="111" customFormat="1" ht="15"/>
    <row r="1487" s="111" customFormat="1" ht="15"/>
    <row r="1488" s="111" customFormat="1" ht="15"/>
    <row r="1489" s="111" customFormat="1" ht="15"/>
    <row r="1490" s="111" customFormat="1" ht="15"/>
    <row r="1491" s="111" customFormat="1" ht="15"/>
    <row r="1492" s="111" customFormat="1" ht="15"/>
    <row r="1493" s="111" customFormat="1" ht="15"/>
    <row r="1494" s="111" customFormat="1" ht="15"/>
    <row r="1495" s="111" customFormat="1" ht="15"/>
    <row r="1496" s="111" customFormat="1" ht="15"/>
    <row r="1497" s="111" customFormat="1" ht="15"/>
    <row r="1498" s="111" customFormat="1" ht="15"/>
    <row r="1499" s="111" customFormat="1" ht="15"/>
    <row r="1500" s="111" customFormat="1" ht="15"/>
    <row r="1501" s="111" customFormat="1" ht="15"/>
    <row r="1502" s="111" customFormat="1" ht="15"/>
    <row r="1503" s="111" customFormat="1" ht="15"/>
    <row r="1504" s="111" customFormat="1" ht="15"/>
    <row r="1505" s="111" customFormat="1" ht="15"/>
    <row r="1506" s="111" customFormat="1" ht="15"/>
    <row r="1507" s="111" customFormat="1" ht="15"/>
    <row r="1508" s="111" customFormat="1" ht="15"/>
    <row r="1509" s="111" customFormat="1" ht="15"/>
    <row r="1510" s="111" customFormat="1" ht="15"/>
    <row r="1511" s="111" customFormat="1" ht="15"/>
    <row r="1512" s="111" customFormat="1" ht="15"/>
    <row r="1513" s="111" customFormat="1" ht="15"/>
    <row r="1514" s="111" customFormat="1" ht="15"/>
    <row r="1515" s="111" customFormat="1" ht="15"/>
    <row r="1516" s="111" customFormat="1" ht="15"/>
    <row r="1517" s="111" customFormat="1" ht="15"/>
    <row r="1518" s="111" customFormat="1" ht="15"/>
    <row r="1519" s="111" customFormat="1" ht="15"/>
    <row r="1520" s="111" customFormat="1" ht="15"/>
    <row r="1521" s="111" customFormat="1" ht="15"/>
    <row r="1522" s="111" customFormat="1" ht="15"/>
    <row r="1523" s="111" customFormat="1" ht="15"/>
    <row r="1524" s="111" customFormat="1" ht="15"/>
    <row r="1525" s="111" customFormat="1" ht="15"/>
    <row r="1526" s="111" customFormat="1" ht="15"/>
    <row r="1527" s="111" customFormat="1" ht="15"/>
    <row r="1528" s="111" customFormat="1" ht="15"/>
    <row r="1529" s="111" customFormat="1" ht="15"/>
    <row r="1530" s="111" customFormat="1" ht="15"/>
    <row r="1531" s="111" customFormat="1" ht="15"/>
    <row r="1532" s="111" customFormat="1" ht="15"/>
    <row r="1533" s="111" customFormat="1" ht="15"/>
    <row r="1534" s="111" customFormat="1" ht="15"/>
    <row r="1535" s="111" customFormat="1" ht="15"/>
    <row r="1536" s="111" customFormat="1" ht="15"/>
    <row r="1537" s="111" customFormat="1" ht="15"/>
    <row r="1538" s="111" customFormat="1" ht="15"/>
    <row r="1539" s="111" customFormat="1" ht="15"/>
    <row r="1540" s="111" customFormat="1" ht="15"/>
  </sheetData>
  <mergeCells count="20">
    <mergeCell ref="D3:E3"/>
    <mergeCell ref="A7:C7"/>
    <mergeCell ref="D7:E7"/>
    <mergeCell ref="A8:C8"/>
    <mergeCell ref="D8:E8"/>
    <mergeCell ref="A9:C9"/>
    <mergeCell ref="D9:E9"/>
    <mergeCell ref="A10:C10"/>
    <mergeCell ref="D10:E10"/>
    <mergeCell ref="A11:C11"/>
    <mergeCell ref="D11:E11"/>
    <mergeCell ref="A12:C12"/>
    <mergeCell ref="D12:E12"/>
    <mergeCell ref="D21:H21"/>
    <mergeCell ref="D22:H22"/>
    <mergeCell ref="D23:H23"/>
    <mergeCell ref="B16:H16"/>
    <mergeCell ref="B17:H17"/>
    <mergeCell ref="D19:H19"/>
    <mergeCell ref="D20:H20"/>
  </mergeCells>
  <dataValidations count="3">
    <dataValidation allowBlank="1" showInputMessage="1" showErrorMessage="1" promptTitle="Accountability" prompt="Nature of the action required by the jobholder; the outcomes/results expected; the &quot;what&quot; and the &quot;why&quot;." sqref="E25"/>
    <dataValidation type="textLength" operator="equal" allowBlank="1" showInputMessage="1" showErrorMessage="1" sqref="A7:A9 C27:C28 C25 A11:A12 F17:H18 B17:B23 C17:E17">
      <formula1>0</formula1>
    </dataValidation>
    <dataValidation allowBlank="1" showInputMessage="1" showErrorMessage="1" promptTitle="Performance Standard(s)" prompt="How the outcomes/results will be measured/evaluated; how the achievement of outcomes/results will be identified; the &quot;how&quot; of the job.  Performance Standards should be criteria-based, or provide an end result." sqref="E27"/>
  </dataValidation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J47"/>
  <sheetViews>
    <sheetView workbookViewId="0" topLeftCell="A1">
      <selection activeCell="A1" sqref="A1"/>
    </sheetView>
  </sheetViews>
  <sheetFormatPr defaultColWidth="8.00390625" defaultRowHeight="12.75"/>
  <cols>
    <col min="1" max="16384" width="8.00390625" style="73" customWidth="1"/>
  </cols>
  <sheetData>
    <row r="1" ht="15">
      <c r="A1" s="72"/>
    </row>
    <row r="3" ht="18">
      <c r="D3" s="74" t="s">
        <v>105</v>
      </c>
    </row>
    <row r="4" ht="12.75" customHeight="1">
      <c r="D4" s="231"/>
    </row>
    <row r="5" ht="18">
      <c r="D5" s="74" t="s">
        <v>198</v>
      </c>
    </row>
    <row r="7" spans="1:10" ht="25.5" customHeight="1">
      <c r="A7" s="423" t="s">
        <v>107</v>
      </c>
      <c r="B7" s="424"/>
      <c r="C7" s="425"/>
      <c r="D7" s="426">
        <f>'[6]Organizational Accountabilities'!$D$6</f>
        <v>0</v>
      </c>
      <c r="E7" s="427"/>
      <c r="F7" s="428"/>
      <c r="G7" s="429" t="s">
        <v>2</v>
      </c>
      <c r="H7" s="430"/>
      <c r="I7" s="433">
        <f>T('[6]Position Summary'!F4:G4)</f>
      </c>
      <c r="J7" s="434"/>
    </row>
    <row r="8" spans="1:10" ht="25.5" customHeight="1">
      <c r="A8" s="423" t="s">
        <v>199</v>
      </c>
      <c r="B8" s="424"/>
      <c r="C8" s="425"/>
      <c r="D8" s="426">
        <f>'[6]Organizational Accountabilities'!$D$11</f>
        <v>0</v>
      </c>
      <c r="E8" s="427"/>
      <c r="F8" s="428"/>
      <c r="G8" s="429" t="s">
        <v>200</v>
      </c>
      <c r="H8" s="430"/>
      <c r="I8" s="431">
        <f>'[6]Employee Appraisal Summary '!$I$6</f>
        <v>0</v>
      </c>
      <c r="J8" s="432"/>
    </row>
    <row r="9" spans="1:10" ht="12.75">
      <c r="A9" s="100"/>
      <c r="B9" s="100"/>
      <c r="C9" s="100"/>
      <c r="D9" s="100"/>
      <c r="E9" s="103"/>
      <c r="F9" s="103"/>
      <c r="G9" s="103"/>
      <c r="H9" s="103"/>
      <c r="I9" s="103"/>
      <c r="J9" s="103"/>
    </row>
    <row r="10" spans="1:10" ht="12.75">
      <c r="A10" s="106"/>
      <c r="B10" s="232"/>
      <c r="C10" s="232"/>
      <c r="D10" s="232"/>
      <c r="E10" s="232"/>
      <c r="F10" s="232"/>
      <c r="G10" s="232"/>
      <c r="H10" s="232"/>
      <c r="I10" s="232"/>
      <c r="J10" s="232"/>
    </row>
    <row r="11" spans="1:10" ht="12.75">
      <c r="A11" s="232"/>
      <c r="B11" s="232"/>
      <c r="C11" s="232"/>
      <c r="D11" s="232"/>
      <c r="E11" s="232"/>
      <c r="F11" s="232"/>
      <c r="G11" s="232"/>
      <c r="H11" s="232"/>
      <c r="I11" s="232"/>
      <c r="J11" s="232"/>
    </row>
    <row r="12" spans="1:10" ht="12.75">
      <c r="A12" s="229"/>
      <c r="B12" s="229"/>
      <c r="C12" s="229"/>
      <c r="D12" s="229"/>
      <c r="E12" s="229"/>
      <c r="F12" s="229"/>
      <c r="G12" s="229"/>
      <c r="H12" s="229"/>
      <c r="I12" s="229"/>
      <c r="J12" s="229"/>
    </row>
    <row r="13" spans="1:10" ht="15.75">
      <c r="A13" s="400" t="s">
        <v>201</v>
      </c>
      <c r="B13" s="421"/>
      <c r="C13" s="422"/>
      <c r="D13" s="400" t="s">
        <v>34</v>
      </c>
      <c r="E13" s="421"/>
      <c r="F13" s="422"/>
      <c r="G13" s="400" t="s">
        <v>202</v>
      </c>
      <c r="H13" s="422"/>
      <c r="I13" s="400" t="s">
        <v>203</v>
      </c>
      <c r="J13" s="422"/>
    </row>
    <row r="14" spans="1:10" ht="12.75">
      <c r="A14" s="403" t="s">
        <v>204</v>
      </c>
      <c r="B14" s="404"/>
      <c r="C14" s="405"/>
      <c r="D14" s="412"/>
      <c r="E14" s="413"/>
      <c r="F14" s="414"/>
      <c r="G14" s="412"/>
      <c r="H14" s="414"/>
      <c r="I14" s="412"/>
      <c r="J14" s="414"/>
    </row>
    <row r="15" spans="1:10" ht="12.75">
      <c r="A15" s="406"/>
      <c r="B15" s="407"/>
      <c r="C15" s="408"/>
      <c r="D15" s="415"/>
      <c r="E15" s="416"/>
      <c r="F15" s="417"/>
      <c r="G15" s="415"/>
      <c r="H15" s="417"/>
      <c r="I15" s="415"/>
      <c r="J15" s="417"/>
    </row>
    <row r="16" spans="1:10" ht="12.75">
      <c r="A16" s="406"/>
      <c r="B16" s="407"/>
      <c r="C16" s="408"/>
      <c r="D16" s="415"/>
      <c r="E16" s="416"/>
      <c r="F16" s="417"/>
      <c r="G16" s="415"/>
      <c r="H16" s="417"/>
      <c r="I16" s="415"/>
      <c r="J16" s="417"/>
    </row>
    <row r="17" spans="1:10" ht="12.75">
      <c r="A17" s="406"/>
      <c r="B17" s="407"/>
      <c r="C17" s="408"/>
      <c r="D17" s="415"/>
      <c r="E17" s="416"/>
      <c r="F17" s="417"/>
      <c r="G17" s="415"/>
      <c r="H17" s="417"/>
      <c r="I17" s="415"/>
      <c r="J17" s="417"/>
    </row>
    <row r="18" spans="1:10" ht="12.75">
      <c r="A18" s="406"/>
      <c r="B18" s="407"/>
      <c r="C18" s="408"/>
      <c r="D18" s="415"/>
      <c r="E18" s="416"/>
      <c r="F18" s="417"/>
      <c r="G18" s="415"/>
      <c r="H18" s="417"/>
      <c r="I18" s="415"/>
      <c r="J18" s="417"/>
    </row>
    <row r="19" spans="1:10" ht="12.75">
      <c r="A19" s="409"/>
      <c r="B19" s="410"/>
      <c r="C19" s="411"/>
      <c r="D19" s="418"/>
      <c r="E19" s="419"/>
      <c r="F19" s="420"/>
      <c r="G19" s="418"/>
      <c r="H19" s="420"/>
      <c r="I19" s="418"/>
      <c r="J19" s="420"/>
    </row>
    <row r="20" spans="1:10" ht="12.75">
      <c r="A20" s="403" t="s">
        <v>205</v>
      </c>
      <c r="B20" s="404"/>
      <c r="C20" s="405"/>
      <c r="D20" s="412"/>
      <c r="E20" s="413"/>
      <c r="F20" s="414"/>
      <c r="G20" s="412"/>
      <c r="H20" s="414"/>
      <c r="I20" s="412"/>
      <c r="J20" s="414"/>
    </row>
    <row r="21" spans="1:10" ht="12.75">
      <c r="A21" s="406"/>
      <c r="B21" s="407"/>
      <c r="C21" s="408"/>
      <c r="D21" s="415"/>
      <c r="E21" s="416"/>
      <c r="F21" s="417"/>
      <c r="G21" s="415"/>
      <c r="H21" s="417"/>
      <c r="I21" s="415"/>
      <c r="J21" s="417"/>
    </row>
    <row r="22" spans="1:10" ht="12.75">
      <c r="A22" s="406"/>
      <c r="B22" s="407"/>
      <c r="C22" s="408"/>
      <c r="D22" s="415"/>
      <c r="E22" s="416"/>
      <c r="F22" s="417"/>
      <c r="G22" s="415"/>
      <c r="H22" s="417"/>
      <c r="I22" s="415"/>
      <c r="J22" s="417"/>
    </row>
    <row r="23" spans="1:10" ht="12.75">
      <c r="A23" s="406"/>
      <c r="B23" s="407"/>
      <c r="C23" s="408"/>
      <c r="D23" s="415"/>
      <c r="E23" s="416"/>
      <c r="F23" s="417"/>
      <c r="G23" s="415"/>
      <c r="H23" s="417"/>
      <c r="I23" s="415"/>
      <c r="J23" s="417"/>
    </row>
    <row r="24" spans="1:10" ht="12.75">
      <c r="A24" s="406"/>
      <c r="B24" s="407"/>
      <c r="C24" s="408"/>
      <c r="D24" s="415"/>
      <c r="E24" s="416"/>
      <c r="F24" s="417"/>
      <c r="G24" s="415"/>
      <c r="H24" s="417"/>
      <c r="I24" s="415"/>
      <c r="J24" s="417"/>
    </row>
    <row r="25" spans="1:10" ht="12.75">
      <c r="A25" s="406"/>
      <c r="B25" s="407"/>
      <c r="C25" s="408"/>
      <c r="D25" s="415"/>
      <c r="E25" s="416"/>
      <c r="F25" s="417"/>
      <c r="G25" s="415"/>
      <c r="H25" s="417"/>
      <c r="I25" s="415"/>
      <c r="J25" s="417"/>
    </row>
    <row r="26" spans="1:10" ht="12.75">
      <c r="A26" s="409"/>
      <c r="B26" s="410"/>
      <c r="C26" s="411"/>
      <c r="D26" s="418"/>
      <c r="E26" s="419"/>
      <c r="F26" s="420"/>
      <c r="G26" s="418"/>
      <c r="H26" s="420"/>
      <c r="I26" s="418"/>
      <c r="J26" s="420"/>
    </row>
    <row r="27" spans="1:10" ht="12.75">
      <c r="A27" s="403" t="s">
        <v>206</v>
      </c>
      <c r="B27" s="404"/>
      <c r="C27" s="405"/>
      <c r="D27" s="412"/>
      <c r="E27" s="413"/>
      <c r="F27" s="414"/>
      <c r="G27" s="412"/>
      <c r="H27" s="414"/>
      <c r="I27" s="412"/>
      <c r="J27" s="414"/>
    </row>
    <row r="28" spans="1:10" ht="12.75">
      <c r="A28" s="406"/>
      <c r="B28" s="407"/>
      <c r="C28" s="408"/>
      <c r="D28" s="415"/>
      <c r="E28" s="416"/>
      <c r="F28" s="417"/>
      <c r="G28" s="415"/>
      <c r="H28" s="417"/>
      <c r="I28" s="415"/>
      <c r="J28" s="417"/>
    </row>
    <row r="29" spans="1:10" ht="12.75">
      <c r="A29" s="406"/>
      <c r="B29" s="407"/>
      <c r="C29" s="408"/>
      <c r="D29" s="415"/>
      <c r="E29" s="416"/>
      <c r="F29" s="417"/>
      <c r="G29" s="415"/>
      <c r="H29" s="417"/>
      <c r="I29" s="415"/>
      <c r="J29" s="417"/>
    </row>
    <row r="30" spans="1:10" ht="12.75">
      <c r="A30" s="406"/>
      <c r="B30" s="407"/>
      <c r="C30" s="408"/>
      <c r="D30" s="415"/>
      <c r="E30" s="416"/>
      <c r="F30" s="417"/>
      <c r="G30" s="415"/>
      <c r="H30" s="417"/>
      <c r="I30" s="415"/>
      <c r="J30" s="417"/>
    </row>
    <row r="31" spans="1:10" ht="12.75">
      <c r="A31" s="406"/>
      <c r="B31" s="407"/>
      <c r="C31" s="408"/>
      <c r="D31" s="415"/>
      <c r="E31" s="416"/>
      <c r="F31" s="417"/>
      <c r="G31" s="415"/>
      <c r="H31" s="417"/>
      <c r="I31" s="415"/>
      <c r="J31" s="417"/>
    </row>
    <row r="32" spans="1:10" ht="12.75">
      <c r="A32" s="406"/>
      <c r="B32" s="407"/>
      <c r="C32" s="408"/>
      <c r="D32" s="415"/>
      <c r="E32" s="416"/>
      <c r="F32" s="417"/>
      <c r="G32" s="415"/>
      <c r="H32" s="417"/>
      <c r="I32" s="415"/>
      <c r="J32" s="417"/>
    </row>
    <row r="33" spans="1:10" ht="12.75">
      <c r="A33" s="409"/>
      <c r="B33" s="410"/>
      <c r="C33" s="411"/>
      <c r="D33" s="418"/>
      <c r="E33" s="419"/>
      <c r="F33" s="420"/>
      <c r="G33" s="418"/>
      <c r="H33" s="420"/>
      <c r="I33" s="418"/>
      <c r="J33" s="420"/>
    </row>
    <row r="34" spans="1:10" ht="12.75">
      <c r="A34" s="403" t="s">
        <v>207</v>
      </c>
      <c r="B34" s="404"/>
      <c r="C34" s="405"/>
      <c r="D34" s="412"/>
      <c r="E34" s="413"/>
      <c r="F34" s="414"/>
      <c r="G34" s="412"/>
      <c r="H34" s="414"/>
      <c r="I34" s="412"/>
      <c r="J34" s="414"/>
    </row>
    <row r="35" spans="1:10" ht="12.75">
      <c r="A35" s="406"/>
      <c r="B35" s="407"/>
      <c r="C35" s="408"/>
      <c r="D35" s="415"/>
      <c r="E35" s="416"/>
      <c r="F35" s="417"/>
      <c r="G35" s="415"/>
      <c r="H35" s="417"/>
      <c r="I35" s="415"/>
      <c r="J35" s="417"/>
    </row>
    <row r="36" spans="1:10" ht="12.75">
      <c r="A36" s="406"/>
      <c r="B36" s="407"/>
      <c r="C36" s="408"/>
      <c r="D36" s="415"/>
      <c r="E36" s="416"/>
      <c r="F36" s="417"/>
      <c r="G36" s="415"/>
      <c r="H36" s="417"/>
      <c r="I36" s="415"/>
      <c r="J36" s="417"/>
    </row>
    <row r="37" spans="1:10" ht="12.75">
      <c r="A37" s="406"/>
      <c r="B37" s="407"/>
      <c r="C37" s="408"/>
      <c r="D37" s="415"/>
      <c r="E37" s="416"/>
      <c r="F37" s="417"/>
      <c r="G37" s="415"/>
      <c r="H37" s="417"/>
      <c r="I37" s="415"/>
      <c r="J37" s="417"/>
    </row>
    <row r="38" spans="1:10" ht="12.75">
      <c r="A38" s="406"/>
      <c r="B38" s="407"/>
      <c r="C38" s="408"/>
      <c r="D38" s="415"/>
      <c r="E38" s="416"/>
      <c r="F38" s="417"/>
      <c r="G38" s="415"/>
      <c r="H38" s="417"/>
      <c r="I38" s="415"/>
      <c r="J38" s="417"/>
    </row>
    <row r="39" spans="1:10" ht="12.75">
      <c r="A39" s="406"/>
      <c r="B39" s="407"/>
      <c r="C39" s="408"/>
      <c r="D39" s="415"/>
      <c r="E39" s="416"/>
      <c r="F39" s="417"/>
      <c r="G39" s="415"/>
      <c r="H39" s="417"/>
      <c r="I39" s="415"/>
      <c r="J39" s="417"/>
    </row>
    <row r="40" spans="1:10" ht="12.75">
      <c r="A40" s="409"/>
      <c r="B40" s="410"/>
      <c r="C40" s="411"/>
      <c r="D40" s="418"/>
      <c r="E40" s="419"/>
      <c r="F40" s="420"/>
      <c r="G40" s="418"/>
      <c r="H40" s="420"/>
      <c r="I40" s="418"/>
      <c r="J40" s="420"/>
    </row>
    <row r="41" spans="1:10" ht="12.75">
      <c r="A41" s="403" t="s">
        <v>208</v>
      </c>
      <c r="B41" s="404"/>
      <c r="C41" s="405"/>
      <c r="D41" s="412"/>
      <c r="E41" s="413"/>
      <c r="F41" s="414"/>
      <c r="G41" s="412"/>
      <c r="H41" s="414"/>
      <c r="I41" s="412"/>
      <c r="J41" s="414"/>
    </row>
    <row r="42" spans="1:10" ht="12.75">
      <c r="A42" s="406"/>
      <c r="B42" s="407"/>
      <c r="C42" s="408"/>
      <c r="D42" s="415"/>
      <c r="E42" s="416"/>
      <c r="F42" s="417"/>
      <c r="G42" s="415"/>
      <c r="H42" s="417"/>
      <c r="I42" s="415"/>
      <c r="J42" s="417"/>
    </row>
    <row r="43" spans="1:10" ht="12.75">
      <c r="A43" s="406"/>
      <c r="B43" s="407"/>
      <c r="C43" s="408"/>
      <c r="D43" s="415"/>
      <c r="E43" s="416"/>
      <c r="F43" s="417"/>
      <c r="G43" s="415"/>
      <c r="H43" s="417"/>
      <c r="I43" s="415"/>
      <c r="J43" s="417"/>
    </row>
    <row r="44" spans="1:10" ht="12.75">
      <c r="A44" s="406"/>
      <c r="B44" s="407"/>
      <c r="C44" s="408"/>
      <c r="D44" s="415"/>
      <c r="E44" s="416"/>
      <c r="F44" s="417"/>
      <c r="G44" s="415"/>
      <c r="H44" s="417"/>
      <c r="I44" s="415"/>
      <c r="J44" s="417"/>
    </row>
    <row r="45" spans="1:10" ht="12.75">
      <c r="A45" s="406"/>
      <c r="B45" s="407"/>
      <c r="C45" s="408"/>
      <c r="D45" s="415"/>
      <c r="E45" s="416"/>
      <c r="F45" s="417"/>
      <c r="G45" s="415"/>
      <c r="H45" s="417"/>
      <c r="I45" s="415"/>
      <c r="J45" s="417"/>
    </row>
    <row r="46" spans="1:10" ht="12.75">
      <c r="A46" s="406"/>
      <c r="B46" s="407"/>
      <c r="C46" s="408"/>
      <c r="D46" s="415"/>
      <c r="E46" s="416"/>
      <c r="F46" s="417"/>
      <c r="G46" s="415"/>
      <c r="H46" s="417"/>
      <c r="I46" s="415"/>
      <c r="J46" s="417"/>
    </row>
    <row r="47" spans="1:10" ht="12.75">
      <c r="A47" s="409"/>
      <c r="B47" s="410"/>
      <c r="C47" s="411"/>
      <c r="D47" s="418"/>
      <c r="E47" s="419"/>
      <c r="F47" s="420"/>
      <c r="G47" s="418"/>
      <c r="H47" s="420"/>
      <c r="I47" s="418"/>
      <c r="J47" s="420"/>
    </row>
  </sheetData>
  <mergeCells count="32">
    <mergeCell ref="A7:C7"/>
    <mergeCell ref="D7:F7"/>
    <mergeCell ref="G7:H7"/>
    <mergeCell ref="I7:J7"/>
    <mergeCell ref="A8:C8"/>
    <mergeCell ref="D8:F8"/>
    <mergeCell ref="G8:H8"/>
    <mergeCell ref="I8:J8"/>
    <mergeCell ref="A13:C13"/>
    <mergeCell ref="D13:F13"/>
    <mergeCell ref="G13:H13"/>
    <mergeCell ref="I13:J13"/>
    <mergeCell ref="A14:C19"/>
    <mergeCell ref="D14:F19"/>
    <mergeCell ref="G14:H19"/>
    <mergeCell ref="I14:J19"/>
    <mergeCell ref="A20:C26"/>
    <mergeCell ref="D20:F26"/>
    <mergeCell ref="G20:H26"/>
    <mergeCell ref="I20:J26"/>
    <mergeCell ref="A27:C33"/>
    <mergeCell ref="D27:F33"/>
    <mergeCell ref="G27:H33"/>
    <mergeCell ref="I27:J33"/>
    <mergeCell ref="A34:C40"/>
    <mergeCell ref="D34:F40"/>
    <mergeCell ref="G34:H40"/>
    <mergeCell ref="I34:J40"/>
    <mergeCell ref="A41:C47"/>
    <mergeCell ref="D41:F47"/>
    <mergeCell ref="G41:H47"/>
    <mergeCell ref="I41:J47"/>
  </mergeCells>
  <dataValidations count="4">
    <dataValidation allowBlank="1" showInputMessage="1" showErrorMessage="1" promptTitle="Performance Issue:" prompt="State the performance issue that is to be addressed." sqref="A14:C19"/>
    <dataValidation allowBlank="1" showInputMessage="1" showErrorMessage="1" promptTitle="Method:" prompt="State method/methods to address the issue. For example: Academic, self-study, seminar, in-house training." sqref="D14:F19"/>
    <dataValidation allowBlank="1" showInputMessage="1" showErrorMessage="1" promptTitle="Measurement:" prompt="State the measurement that will be used to evaluate performance. For example: demonstrated proficiency, knowledge, academic transcript, certificate." sqref="G14:H19"/>
    <dataValidation allowBlank="1" showInputMessage="1" showErrorMessage="1" promptTitle="Deadline:" prompt="State the deadline in which the method used to solve the issue should be complete." sqref="I14:J19"/>
  </dataValidation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2:K72"/>
  <sheetViews>
    <sheetView zoomScale="75" zoomScaleNormal="75" zoomScaleSheetLayoutView="75" workbookViewId="0" topLeftCell="B54">
      <selection activeCell="H65" sqref="H65"/>
    </sheetView>
  </sheetViews>
  <sheetFormatPr defaultColWidth="9.140625" defaultRowHeight="12.75"/>
  <cols>
    <col min="1" max="1" width="9.140625" style="111" customWidth="1"/>
    <col min="2" max="2" width="6.7109375" style="111" customWidth="1"/>
    <col min="3" max="4" width="19.421875" style="111" customWidth="1"/>
    <col min="5" max="5" width="28.57421875" style="111" customWidth="1"/>
    <col min="6" max="6" width="40.57421875" style="111" customWidth="1"/>
    <col min="7" max="7" width="10.57421875" style="111" customWidth="1"/>
    <col min="8" max="8" width="10.7109375" style="111" customWidth="1"/>
    <col min="9" max="9" width="10.140625" style="111" customWidth="1"/>
    <col min="10" max="16384" width="9.140625" style="111" customWidth="1"/>
  </cols>
  <sheetData>
    <row r="2" spans="4:5" ht="20.25">
      <c r="D2" s="290" t="s">
        <v>26</v>
      </c>
      <c r="E2" s="291"/>
    </row>
    <row r="6" spans="1:9" ht="15.75">
      <c r="A6" s="294" t="s">
        <v>27</v>
      </c>
      <c r="B6" s="295"/>
      <c r="C6" s="295"/>
      <c r="D6" s="298"/>
      <c r="E6" s="299"/>
      <c r="F6" s="113"/>
      <c r="G6" s="114"/>
      <c r="H6" s="115"/>
      <c r="I6" s="116"/>
    </row>
    <row r="7" spans="1:9" ht="15.75">
      <c r="A7" s="296" t="s">
        <v>28</v>
      </c>
      <c r="B7" s="295"/>
      <c r="C7" s="295"/>
      <c r="D7" s="300"/>
      <c r="E7" s="299"/>
      <c r="F7" s="113"/>
      <c r="G7" s="114"/>
      <c r="H7" s="115"/>
      <c r="I7" s="116"/>
    </row>
    <row r="8" spans="1:9" ht="15.75">
      <c r="A8" s="297" t="s">
        <v>1</v>
      </c>
      <c r="B8" s="295"/>
      <c r="C8" s="295"/>
      <c r="D8" s="301">
        <f>'Position Summary'!B4</f>
        <v>287</v>
      </c>
      <c r="E8" s="302"/>
      <c r="F8" s="113"/>
      <c r="G8" s="117"/>
      <c r="H8" s="115"/>
      <c r="I8" s="116"/>
    </row>
    <row r="9" spans="1:9" ht="15.75">
      <c r="A9" s="297" t="s">
        <v>3</v>
      </c>
      <c r="B9" s="295"/>
      <c r="C9" s="295"/>
      <c r="D9" s="299">
        <f>'Position Summary'!B5</f>
        <v>8280</v>
      </c>
      <c r="E9" s="302"/>
      <c r="F9" s="113"/>
      <c r="G9" s="117"/>
      <c r="H9" s="115"/>
      <c r="I9" s="116"/>
    </row>
    <row r="10" spans="1:9" ht="15.75">
      <c r="A10" s="294" t="s">
        <v>29</v>
      </c>
      <c r="B10" s="295"/>
      <c r="C10" s="295"/>
      <c r="D10" s="303" t="str">
        <f>T('Position Summary'!F4:G4)</f>
        <v>Reg. Nurse - Float</v>
      </c>
      <c r="E10" s="299"/>
      <c r="H10" s="118"/>
      <c r="I10" s="116"/>
    </row>
    <row r="11" spans="1:9" ht="15.75">
      <c r="A11" s="294" t="s">
        <v>30</v>
      </c>
      <c r="B11" s="295"/>
      <c r="C11" s="295"/>
      <c r="D11" s="304"/>
      <c r="E11" s="299"/>
      <c r="F11" s="113"/>
      <c r="G11" s="119"/>
      <c r="H11" s="120"/>
      <c r="I11" s="116"/>
    </row>
    <row r="12" spans="1:9" ht="15.75">
      <c r="A12" s="112"/>
      <c r="B12" s="121"/>
      <c r="C12" s="121"/>
      <c r="D12" s="121"/>
      <c r="E12" s="112"/>
      <c r="F12" s="112"/>
      <c r="G12" s="119"/>
      <c r="H12" s="120"/>
      <c r="I12" s="116"/>
    </row>
    <row r="13" spans="1:9" ht="15">
      <c r="A13" s="121"/>
      <c r="B13" s="121"/>
      <c r="C13" s="122"/>
      <c r="D13" s="122"/>
      <c r="E13" s="121"/>
      <c r="F13" s="121"/>
      <c r="G13" s="114"/>
      <c r="H13" s="123"/>
      <c r="I13" s="116"/>
    </row>
    <row r="14" spans="1:9" ht="20.25">
      <c r="A14" s="124" t="s">
        <v>193</v>
      </c>
      <c r="B14" s="125"/>
      <c r="C14" s="125"/>
      <c r="D14" s="125"/>
      <c r="E14" s="125"/>
      <c r="F14" s="114"/>
      <c r="G14" s="114"/>
      <c r="H14" s="126"/>
      <c r="I14" s="116"/>
    </row>
    <row r="15" spans="1:9" ht="61.5" customHeight="1">
      <c r="A15" s="292" t="s">
        <v>140</v>
      </c>
      <c r="B15" s="292"/>
      <c r="C15" s="292"/>
      <c r="D15" s="292"/>
      <c r="E15" s="292"/>
      <c r="F15" s="292"/>
      <c r="G15" s="292"/>
      <c r="H15" s="292"/>
      <c r="I15" s="292"/>
    </row>
    <row r="16" spans="1:9" ht="15.75">
      <c r="A16" s="114"/>
      <c r="B16" s="114"/>
      <c r="C16" s="114"/>
      <c r="D16" s="114"/>
      <c r="E16" s="114"/>
      <c r="F16" s="114"/>
      <c r="G16" s="114"/>
      <c r="H16" s="127"/>
      <c r="I16" s="113"/>
    </row>
    <row r="17" spans="1:9" ht="22.5" customHeight="1">
      <c r="A17" s="128"/>
      <c r="B17" s="129" t="s">
        <v>45</v>
      </c>
      <c r="C17" s="309" t="s">
        <v>180</v>
      </c>
      <c r="D17" s="289"/>
      <c r="E17" s="289"/>
      <c r="F17" s="289"/>
      <c r="G17" s="289"/>
      <c r="H17" s="130"/>
      <c r="I17" s="131"/>
    </row>
    <row r="18" spans="1:11" ht="15.75">
      <c r="A18" s="128"/>
      <c r="B18" s="132"/>
      <c r="C18" s="133"/>
      <c r="D18" s="134"/>
      <c r="E18" s="135"/>
      <c r="F18" s="135"/>
      <c r="G18" s="136"/>
      <c r="H18" s="137"/>
      <c r="I18" s="116"/>
      <c r="J18" s="138"/>
      <c r="K18" s="138"/>
    </row>
    <row r="19" spans="1:11" ht="12.75" customHeight="1">
      <c r="A19" s="128"/>
      <c r="B19" s="310" t="s">
        <v>47</v>
      </c>
      <c r="C19" s="311"/>
      <c r="D19" s="311"/>
      <c r="E19" s="311"/>
      <c r="F19" s="311"/>
      <c r="G19" s="311"/>
      <c r="H19" s="311"/>
      <c r="I19" s="116"/>
      <c r="J19" s="138"/>
      <c r="K19" s="138"/>
    </row>
    <row r="20" spans="1:11" ht="12.75" customHeight="1">
      <c r="A20" s="128"/>
      <c r="B20" s="311"/>
      <c r="C20" s="311"/>
      <c r="D20" s="311"/>
      <c r="E20" s="311"/>
      <c r="F20" s="311"/>
      <c r="G20" s="311"/>
      <c r="H20" s="311"/>
      <c r="I20" s="116"/>
      <c r="J20" s="138"/>
      <c r="K20" s="138"/>
    </row>
    <row r="21" spans="1:11" ht="28.5" customHeight="1">
      <c r="A21" s="128"/>
      <c r="B21" s="312" t="s">
        <v>181</v>
      </c>
      <c r="C21" s="311"/>
      <c r="D21" s="311"/>
      <c r="E21" s="311"/>
      <c r="F21" s="311"/>
      <c r="G21" s="311"/>
      <c r="H21" s="139">
        <v>5</v>
      </c>
      <c r="I21" s="116"/>
      <c r="J21" s="138"/>
      <c r="K21" s="138"/>
    </row>
    <row r="22" spans="1:11" ht="15" customHeight="1">
      <c r="A22" s="128"/>
      <c r="B22" s="312" t="s">
        <v>48</v>
      </c>
      <c r="C22" s="311"/>
      <c r="D22" s="311"/>
      <c r="E22" s="311"/>
      <c r="F22" s="311"/>
      <c r="G22" s="311"/>
      <c r="H22" s="139">
        <v>4</v>
      </c>
      <c r="I22" s="116"/>
      <c r="J22" s="138"/>
      <c r="K22" s="138"/>
    </row>
    <row r="23" spans="1:11" ht="15" customHeight="1">
      <c r="A23" s="128"/>
      <c r="B23" s="312" t="s">
        <v>49</v>
      </c>
      <c r="C23" s="311"/>
      <c r="D23" s="311"/>
      <c r="E23" s="311"/>
      <c r="F23" s="311"/>
      <c r="G23" s="311"/>
      <c r="H23" s="139">
        <v>3</v>
      </c>
      <c r="I23" s="116"/>
      <c r="J23" s="138"/>
      <c r="K23" s="138"/>
    </row>
    <row r="24" spans="1:11" ht="15" customHeight="1">
      <c r="A24" s="128"/>
      <c r="B24" s="312" t="s">
        <v>50</v>
      </c>
      <c r="C24" s="311"/>
      <c r="D24" s="311"/>
      <c r="E24" s="311"/>
      <c r="F24" s="311"/>
      <c r="G24" s="311"/>
      <c r="H24" s="139">
        <v>2</v>
      </c>
      <c r="I24" s="116"/>
      <c r="J24" s="138"/>
      <c r="K24" s="138"/>
    </row>
    <row r="25" spans="1:11" ht="15" customHeight="1">
      <c r="A25" s="128"/>
      <c r="B25" s="312" t="s">
        <v>51</v>
      </c>
      <c r="C25" s="311"/>
      <c r="D25" s="311"/>
      <c r="E25" s="311"/>
      <c r="F25" s="311"/>
      <c r="G25" s="311"/>
      <c r="H25" s="139">
        <v>1</v>
      </c>
      <c r="I25" s="116"/>
      <c r="J25" s="138"/>
      <c r="K25" s="138"/>
    </row>
    <row r="26" spans="1:11" ht="12.75" customHeight="1">
      <c r="A26" s="128"/>
      <c r="B26" s="132"/>
      <c r="C26" s="140"/>
      <c r="D26" s="140"/>
      <c r="E26" s="140"/>
      <c r="F26" s="140"/>
      <c r="G26" s="141"/>
      <c r="H26" s="137"/>
      <c r="I26" s="116"/>
      <c r="J26" s="138"/>
      <c r="K26" s="138"/>
    </row>
    <row r="27" spans="1:11" ht="20.25">
      <c r="A27" s="128"/>
      <c r="B27" s="132"/>
      <c r="C27" s="280" t="s">
        <v>52</v>
      </c>
      <c r="D27" s="281"/>
      <c r="E27" s="135"/>
      <c r="F27" s="135"/>
      <c r="G27" s="136"/>
      <c r="H27" s="137"/>
      <c r="I27" s="116"/>
      <c r="J27" s="138"/>
      <c r="K27" s="138"/>
    </row>
    <row r="28" spans="1:11" ht="20.25">
      <c r="A28" s="128"/>
      <c r="B28" s="132"/>
      <c r="C28" s="280" t="s">
        <v>53</v>
      </c>
      <c r="D28" s="293"/>
      <c r="E28" s="135"/>
      <c r="F28" s="135"/>
      <c r="H28" s="137"/>
      <c r="I28" s="116"/>
      <c r="J28" s="138"/>
      <c r="K28" s="138"/>
    </row>
    <row r="29" spans="1:11" ht="18">
      <c r="A29" s="128"/>
      <c r="B29" s="132"/>
      <c r="C29" s="68"/>
      <c r="D29" s="142"/>
      <c r="E29" s="135"/>
      <c r="F29" s="135"/>
      <c r="H29" s="143" t="s">
        <v>54</v>
      </c>
      <c r="I29" s="116"/>
      <c r="J29" s="138"/>
      <c r="K29" s="138"/>
    </row>
    <row r="30" spans="1:9" ht="18" customHeight="1">
      <c r="A30" s="128"/>
      <c r="B30" s="144" t="s">
        <v>55</v>
      </c>
      <c r="C30" s="145" t="s">
        <v>56</v>
      </c>
      <c r="D30" s="146"/>
      <c r="E30" s="147"/>
      <c r="F30" s="146"/>
      <c r="G30" s="148"/>
      <c r="H30" s="149"/>
      <c r="I30" s="150"/>
    </row>
    <row r="31" spans="1:9" ht="18" customHeight="1">
      <c r="A31" s="128"/>
      <c r="B31" s="151"/>
      <c r="C31" s="288" t="s">
        <v>57</v>
      </c>
      <c r="D31" s="283"/>
      <c r="E31" s="283"/>
      <c r="F31" s="282"/>
      <c r="G31" s="277"/>
      <c r="H31" s="152"/>
      <c r="I31" s="150"/>
    </row>
    <row r="32" spans="1:9" ht="18" customHeight="1">
      <c r="A32" s="128"/>
      <c r="B32" s="153"/>
      <c r="C32" s="288" t="s">
        <v>58</v>
      </c>
      <c r="D32" s="289"/>
      <c r="E32" s="289"/>
      <c r="F32" s="276"/>
      <c r="G32" s="277"/>
      <c r="H32" s="152"/>
      <c r="I32" s="150"/>
    </row>
    <row r="33" spans="1:9" ht="18" customHeight="1">
      <c r="A33" s="128"/>
      <c r="B33" s="154"/>
      <c r="C33" s="276"/>
      <c r="D33" s="276"/>
      <c r="E33" s="276"/>
      <c r="F33" s="276"/>
      <c r="G33" s="277"/>
      <c r="H33" s="152"/>
      <c r="I33" s="150"/>
    </row>
    <row r="34" spans="2:8" ht="18" customHeight="1">
      <c r="B34" s="155">
        <v>1.2</v>
      </c>
      <c r="C34" s="156" t="s">
        <v>59</v>
      </c>
      <c r="D34" s="146"/>
      <c r="E34" s="146"/>
      <c r="F34" s="157"/>
      <c r="G34" s="148"/>
      <c r="H34" s="158"/>
    </row>
    <row r="35" spans="2:8" ht="18" customHeight="1">
      <c r="B35" s="151"/>
      <c r="C35" s="275" t="s">
        <v>60</v>
      </c>
      <c r="D35" s="283"/>
      <c r="E35" s="283"/>
      <c r="F35" s="282"/>
      <c r="G35" s="277"/>
      <c r="H35" s="159"/>
    </row>
    <row r="36" spans="2:8" ht="18" customHeight="1">
      <c r="B36" s="153"/>
      <c r="C36" s="275" t="s">
        <v>61</v>
      </c>
      <c r="D36" s="283"/>
      <c r="E36" s="283"/>
      <c r="F36" s="282"/>
      <c r="G36" s="277"/>
      <c r="H36" s="159"/>
    </row>
    <row r="37" spans="2:8" ht="18" customHeight="1">
      <c r="B37" s="160"/>
      <c r="C37" s="282"/>
      <c r="D37" s="282"/>
      <c r="E37" s="282"/>
      <c r="F37" s="282"/>
      <c r="G37" s="277"/>
      <c r="H37" s="159"/>
    </row>
    <row r="38" spans="2:8" ht="18" customHeight="1">
      <c r="B38" s="155">
        <v>1.3</v>
      </c>
      <c r="C38" s="156" t="s">
        <v>62</v>
      </c>
      <c r="D38" s="146"/>
      <c r="E38" s="146"/>
      <c r="F38" s="157"/>
      <c r="G38" s="148"/>
      <c r="H38" s="158"/>
    </row>
    <row r="39" spans="2:8" ht="18" customHeight="1">
      <c r="B39" s="161"/>
      <c r="C39" s="275" t="s">
        <v>63</v>
      </c>
      <c r="D39" s="282"/>
      <c r="E39" s="282"/>
      <c r="F39" s="282"/>
      <c r="G39" s="277"/>
      <c r="H39" s="162"/>
    </row>
    <row r="40" spans="2:8" ht="18" customHeight="1">
      <c r="B40" s="163"/>
      <c r="C40" s="287" t="s">
        <v>64</v>
      </c>
      <c r="D40" s="283"/>
      <c r="E40" s="283"/>
      <c r="F40" s="282"/>
      <c r="G40" s="277"/>
      <c r="H40" s="159"/>
    </row>
    <row r="41" spans="2:8" ht="18" customHeight="1">
      <c r="B41" s="155">
        <v>1.4</v>
      </c>
      <c r="C41" s="156" t="s">
        <v>65</v>
      </c>
      <c r="D41" s="146"/>
      <c r="E41" s="146"/>
      <c r="F41" s="157"/>
      <c r="G41" s="148"/>
      <c r="H41" s="158"/>
    </row>
    <row r="42" spans="2:8" ht="18" customHeight="1">
      <c r="B42" s="163"/>
      <c r="C42" s="275" t="s">
        <v>66</v>
      </c>
      <c r="D42" s="283"/>
      <c r="E42" s="283"/>
      <c r="F42" s="282"/>
      <c r="G42" s="277"/>
      <c r="H42" s="162"/>
    </row>
    <row r="43" spans="2:8" ht="18" customHeight="1">
      <c r="B43" s="163"/>
      <c r="C43" s="275" t="s">
        <v>67</v>
      </c>
      <c r="D43" s="282"/>
      <c r="E43" s="282"/>
      <c r="F43" s="282"/>
      <c r="G43" s="277"/>
      <c r="H43" s="159"/>
    </row>
    <row r="44" spans="2:8" ht="18" customHeight="1">
      <c r="B44" s="163"/>
      <c r="C44" s="276"/>
      <c r="D44" s="276"/>
      <c r="E44" s="276"/>
      <c r="F44" s="276"/>
      <c r="G44" s="277"/>
      <c r="H44" s="159"/>
    </row>
    <row r="45" spans="2:8" ht="18" customHeight="1">
      <c r="B45" s="155">
        <v>1.5</v>
      </c>
      <c r="C45" s="156" t="s">
        <v>68</v>
      </c>
      <c r="D45" s="146"/>
      <c r="E45" s="146"/>
      <c r="F45" s="157"/>
      <c r="G45" s="148"/>
      <c r="H45" s="158"/>
    </row>
    <row r="46" spans="2:8" ht="18" customHeight="1">
      <c r="B46" s="163"/>
      <c r="C46" s="305" t="s">
        <v>182</v>
      </c>
      <c r="D46" s="306"/>
      <c r="E46" s="306"/>
      <c r="F46" s="306"/>
      <c r="G46" s="307"/>
      <c r="H46" s="159"/>
    </row>
    <row r="47" spans="2:8" ht="18" customHeight="1">
      <c r="B47" s="163"/>
      <c r="C47" s="289"/>
      <c r="D47" s="289"/>
      <c r="E47" s="289"/>
      <c r="F47" s="289"/>
      <c r="G47" s="277"/>
      <c r="H47" s="159"/>
    </row>
    <row r="48" spans="2:8" ht="18" customHeight="1">
      <c r="B48" s="163"/>
      <c r="C48" s="275" t="s">
        <v>69</v>
      </c>
      <c r="D48" s="289"/>
      <c r="E48" s="289"/>
      <c r="F48" s="276"/>
      <c r="G48" s="277"/>
      <c r="H48" s="159"/>
    </row>
    <row r="49" spans="2:8" ht="18" customHeight="1">
      <c r="B49" s="163"/>
      <c r="C49" s="276"/>
      <c r="D49" s="276"/>
      <c r="E49" s="276"/>
      <c r="F49" s="276"/>
      <c r="G49" s="277"/>
      <c r="H49" s="159"/>
    </row>
    <row r="50" spans="2:8" ht="18" customHeight="1">
      <c r="B50" s="155">
        <v>1.6</v>
      </c>
      <c r="C50" s="156" t="s">
        <v>70</v>
      </c>
      <c r="D50" s="146"/>
      <c r="E50" s="146"/>
      <c r="F50" s="164"/>
      <c r="G50" s="148"/>
      <c r="H50" s="158"/>
    </row>
    <row r="51" spans="2:8" ht="18" customHeight="1">
      <c r="B51" s="165"/>
      <c r="C51" s="275" t="s">
        <v>71</v>
      </c>
      <c r="D51" s="282"/>
      <c r="E51" s="282"/>
      <c r="F51" s="282"/>
      <c r="G51" s="277"/>
      <c r="H51" s="162"/>
    </row>
    <row r="52" spans="2:8" ht="18" customHeight="1">
      <c r="B52" s="161"/>
      <c r="C52" s="275" t="s">
        <v>72</v>
      </c>
      <c r="D52" s="283"/>
      <c r="E52" s="283"/>
      <c r="F52" s="282"/>
      <c r="G52" s="277"/>
      <c r="H52" s="159"/>
    </row>
    <row r="53" spans="2:8" ht="18" customHeight="1">
      <c r="B53" s="161"/>
      <c r="C53" s="283"/>
      <c r="D53" s="283"/>
      <c r="E53" s="283"/>
      <c r="F53" s="282"/>
      <c r="G53" s="277"/>
      <c r="H53" s="159"/>
    </row>
    <row r="54" spans="2:8" ht="18" customHeight="1">
      <c r="B54" s="155">
        <v>1.7</v>
      </c>
      <c r="C54" s="156" t="s">
        <v>73</v>
      </c>
      <c r="D54" s="146"/>
      <c r="E54" s="146"/>
      <c r="F54" s="157"/>
      <c r="G54" s="148"/>
      <c r="H54" s="158"/>
    </row>
    <row r="55" spans="2:8" ht="18" customHeight="1">
      <c r="B55" s="163"/>
      <c r="C55" s="275" t="s">
        <v>74</v>
      </c>
      <c r="D55" s="282"/>
      <c r="E55" s="282"/>
      <c r="F55" s="282"/>
      <c r="G55" s="277"/>
      <c r="H55" s="162"/>
    </row>
    <row r="56" spans="2:8" ht="18" customHeight="1">
      <c r="B56" s="163"/>
      <c r="C56" s="289"/>
      <c r="D56" s="289"/>
      <c r="E56" s="289"/>
      <c r="F56" s="276"/>
      <c r="G56" s="277"/>
      <c r="H56" s="159"/>
    </row>
    <row r="57" spans="2:8" ht="18" customHeight="1">
      <c r="B57" s="166"/>
      <c r="C57" s="275" t="s">
        <v>75</v>
      </c>
      <c r="D57" s="283"/>
      <c r="E57" s="283"/>
      <c r="F57" s="282"/>
      <c r="G57" s="277"/>
      <c r="H57" s="159"/>
    </row>
    <row r="58" spans="2:8" ht="18" customHeight="1">
      <c r="B58" s="155">
        <v>1.8</v>
      </c>
      <c r="C58" s="156" t="s">
        <v>76</v>
      </c>
      <c r="D58" s="146"/>
      <c r="E58" s="146"/>
      <c r="F58" s="157"/>
      <c r="G58" s="148"/>
      <c r="H58" s="158"/>
    </row>
    <row r="59" spans="2:8" ht="18" customHeight="1">
      <c r="B59" s="163"/>
      <c r="C59" s="275" t="s">
        <v>77</v>
      </c>
      <c r="D59" s="282"/>
      <c r="E59" s="282"/>
      <c r="F59" s="282"/>
      <c r="G59" s="277"/>
      <c r="H59" s="159"/>
    </row>
    <row r="60" spans="2:8" ht="18" customHeight="1">
      <c r="B60" s="163"/>
      <c r="C60" s="289"/>
      <c r="D60" s="289"/>
      <c r="E60" s="289"/>
      <c r="F60" s="276"/>
      <c r="G60" s="277"/>
      <c r="H60" s="159"/>
    </row>
    <row r="61" spans="2:8" ht="18" customHeight="1">
      <c r="B61" s="163"/>
      <c r="C61" s="308" t="s">
        <v>78</v>
      </c>
      <c r="D61" s="278"/>
      <c r="E61" s="278"/>
      <c r="F61" s="278"/>
      <c r="G61" s="279"/>
      <c r="H61" s="159"/>
    </row>
    <row r="62" spans="2:8" ht="18" customHeight="1">
      <c r="B62" s="155">
        <v>1.9</v>
      </c>
      <c r="C62" s="156" t="s">
        <v>79</v>
      </c>
      <c r="D62" s="146"/>
      <c r="E62" s="146"/>
      <c r="F62" s="157"/>
      <c r="G62" s="148"/>
      <c r="H62" s="167"/>
    </row>
    <row r="63" spans="2:8" ht="18" customHeight="1">
      <c r="B63" s="163"/>
      <c r="C63" s="305" t="s">
        <v>80</v>
      </c>
      <c r="D63" s="306"/>
      <c r="E63" s="306"/>
      <c r="F63" s="306"/>
      <c r="G63" s="307"/>
      <c r="H63" s="168"/>
    </row>
    <row r="64" spans="2:8" ht="18" customHeight="1">
      <c r="B64" s="163"/>
      <c r="C64" s="275" t="s">
        <v>81</v>
      </c>
      <c r="D64" s="283"/>
      <c r="E64" s="283"/>
      <c r="F64" s="282"/>
      <c r="G64" s="277"/>
      <c r="H64" s="169"/>
    </row>
    <row r="65" spans="2:8" ht="18" customHeight="1">
      <c r="B65" s="170">
        <v>1.1</v>
      </c>
      <c r="C65" s="156" t="s">
        <v>82</v>
      </c>
      <c r="D65" s="146"/>
      <c r="E65" s="146"/>
      <c r="F65" s="157"/>
      <c r="G65" s="148"/>
      <c r="H65" s="167"/>
    </row>
    <row r="66" spans="2:8" ht="18" customHeight="1">
      <c r="B66" s="151"/>
      <c r="C66" s="284" t="s">
        <v>183</v>
      </c>
      <c r="D66" s="285"/>
      <c r="E66" s="285"/>
      <c r="F66" s="285"/>
      <c r="G66" s="277"/>
      <c r="H66" s="168"/>
    </row>
    <row r="67" spans="2:8" ht="18" customHeight="1">
      <c r="B67" s="153"/>
      <c r="C67" s="286"/>
      <c r="D67" s="286"/>
      <c r="E67" s="286"/>
      <c r="F67" s="285"/>
      <c r="G67" s="277"/>
      <c r="H67" s="169"/>
    </row>
    <row r="68" spans="2:8" ht="18" customHeight="1">
      <c r="B68" s="153"/>
      <c r="C68" s="275" t="s">
        <v>83</v>
      </c>
      <c r="D68" s="276"/>
      <c r="E68" s="276"/>
      <c r="F68" s="276"/>
      <c r="G68" s="277"/>
      <c r="H68" s="169"/>
    </row>
    <row r="69" spans="2:8" ht="18" customHeight="1">
      <c r="B69" s="160"/>
      <c r="C69" s="278"/>
      <c r="D69" s="278"/>
      <c r="E69" s="278"/>
      <c r="F69" s="278"/>
      <c r="G69" s="279"/>
      <c r="H69" s="171"/>
    </row>
    <row r="70" spans="2:8" ht="18" customHeight="1">
      <c r="B70" s="172" t="s">
        <v>84</v>
      </c>
      <c r="C70" s="173"/>
      <c r="D70" s="174"/>
      <c r="E70" s="174"/>
      <c r="F70" s="175"/>
      <c r="G70" s="176"/>
      <c r="H70" s="159" t="e">
        <f>SUM(AVERAGE(H30:H69))</f>
        <v>#DIV/0!</v>
      </c>
    </row>
    <row r="71" spans="2:8" ht="18" customHeight="1">
      <c r="B71" s="172" t="s">
        <v>85</v>
      </c>
      <c r="C71" s="177"/>
      <c r="D71" s="174"/>
      <c r="E71" s="174"/>
      <c r="F71" s="175"/>
      <c r="G71" s="176"/>
      <c r="H71" s="178">
        <v>0.2</v>
      </c>
    </row>
    <row r="72" spans="2:8" ht="18" customHeight="1">
      <c r="B72" s="179" t="s">
        <v>54</v>
      </c>
      <c r="C72" s="180"/>
      <c r="D72" s="181"/>
      <c r="E72" s="181"/>
      <c r="F72" s="181"/>
      <c r="G72" s="182"/>
      <c r="H72" s="183" t="e">
        <f>+H70*H71</f>
        <v>#DIV/0!</v>
      </c>
    </row>
  </sheetData>
  <mergeCells count="43">
    <mergeCell ref="C63:G63"/>
    <mergeCell ref="C61:G61"/>
    <mergeCell ref="C46:G47"/>
    <mergeCell ref="C17:G17"/>
    <mergeCell ref="B19:H20"/>
    <mergeCell ref="B21:G21"/>
    <mergeCell ref="B22:G22"/>
    <mergeCell ref="B23:G23"/>
    <mergeCell ref="B24:G24"/>
    <mergeCell ref="B25:G25"/>
    <mergeCell ref="C57:G57"/>
    <mergeCell ref="C59:G60"/>
    <mergeCell ref="D9:E9"/>
    <mergeCell ref="D11:E11"/>
    <mergeCell ref="C42:G42"/>
    <mergeCell ref="C43:G44"/>
    <mergeCell ref="C48:G49"/>
    <mergeCell ref="C35:G35"/>
    <mergeCell ref="C36:G37"/>
    <mergeCell ref="D7:E7"/>
    <mergeCell ref="D8:E8"/>
    <mergeCell ref="D10:E10"/>
    <mergeCell ref="C55:G56"/>
    <mergeCell ref="D2:E2"/>
    <mergeCell ref="A15:I15"/>
    <mergeCell ref="C28:D28"/>
    <mergeCell ref="A6:C6"/>
    <mergeCell ref="A7:C7"/>
    <mergeCell ref="A8:C8"/>
    <mergeCell ref="A9:C9"/>
    <mergeCell ref="A10:C10"/>
    <mergeCell ref="A11:C11"/>
    <mergeCell ref="D6:E6"/>
    <mergeCell ref="C68:G69"/>
    <mergeCell ref="C27:D27"/>
    <mergeCell ref="C51:G51"/>
    <mergeCell ref="C52:G53"/>
    <mergeCell ref="C64:G64"/>
    <mergeCell ref="C66:G67"/>
    <mergeCell ref="C39:G39"/>
    <mergeCell ref="C40:G40"/>
    <mergeCell ref="C31:G31"/>
    <mergeCell ref="C32:G33"/>
  </mergeCells>
  <dataValidations count="5">
    <dataValidation allowBlank="1" showInputMessage="1" showErrorMessage="1" promptTitle="Performance Period" prompt="Please indicate the performance period for this review (Month/Year to Month/Year, i.e., June 1999 - June 2000)." sqref="D11"/>
    <dataValidation allowBlank="1" showInputMessage="1" showErrorMessage="1" promptTitle="Staff Member" prompt="Please provide the name of the staff member to be evaluated." sqref="D6"/>
    <dataValidation allowBlank="1" showInputMessage="1" showErrorMessage="1" promptTitle="Employee ID" prompt="Please provide the staff member's Employee ID." sqref="D7"/>
    <dataValidation allowBlank="1" showInputMessage="1" showErrorMessage="1" promptTitle="Performance" prompt="Assess whether the staff member achieved the required outcomes/results (i.e., performance management)." sqref="H17:I17"/>
    <dataValidation allowBlank="1" showInputMessage="1" showErrorMessage="1" sqref="I30:I33"/>
  </dataValidations>
  <printOptions/>
  <pageMargins left="0.5" right="0.5" top="0.25" bottom="0.25" header="0.5" footer="0.5"/>
  <pageSetup fitToHeight="1" fitToWidth="1" horizontalDpi="600" verticalDpi="600" orientation="portrait" scale="59" r:id="rId2"/>
  <drawing r:id="rId1"/>
</worksheet>
</file>

<file path=xl/worksheets/sheet3.xml><?xml version="1.0" encoding="utf-8"?>
<worksheet xmlns="http://schemas.openxmlformats.org/spreadsheetml/2006/main" xmlns:r="http://schemas.openxmlformats.org/officeDocument/2006/relationships">
  <sheetPr codeName="Sheet3"/>
  <dimension ref="A3:J102"/>
  <sheetViews>
    <sheetView tabSelected="1" zoomScale="75" zoomScaleNormal="75" workbookViewId="0" topLeftCell="A17">
      <selection activeCell="F25" sqref="F25"/>
    </sheetView>
  </sheetViews>
  <sheetFormatPr defaultColWidth="9.140625" defaultRowHeight="12.75"/>
  <cols>
    <col min="1" max="2" width="6.7109375" style="0" customWidth="1"/>
    <col min="3" max="3" width="17.8515625" style="0" customWidth="1"/>
    <col min="4" max="4" width="6.7109375" style="0" customWidth="1"/>
    <col min="5" max="5" width="53.7109375" style="0" customWidth="1"/>
    <col min="6" max="6" width="10.57421875" style="0" customWidth="1"/>
    <col min="7" max="9" width="9.7109375" style="0" customWidth="1"/>
  </cols>
  <sheetData>
    <row r="3" spans="4:5" ht="20.25">
      <c r="D3" s="317" t="s">
        <v>26</v>
      </c>
      <c r="E3" s="317"/>
    </row>
    <row r="7" spans="1:8" ht="18">
      <c r="A7" s="318" t="s">
        <v>27</v>
      </c>
      <c r="B7" s="319"/>
      <c r="C7" s="319"/>
      <c r="D7" s="327">
        <f>'Organizational Accountabilities'!$D$6</f>
        <v>0</v>
      </c>
      <c r="E7" s="323"/>
      <c r="F7" s="64"/>
      <c r="G7" s="65"/>
      <c r="H7" s="63"/>
    </row>
    <row r="8" spans="1:8" ht="18">
      <c r="A8" s="329" t="s">
        <v>28</v>
      </c>
      <c r="B8" s="319"/>
      <c r="C8" s="319"/>
      <c r="D8" s="320">
        <f>'Organizational Accountabilities'!$D$7</f>
        <v>0</v>
      </c>
      <c r="E8" s="321"/>
      <c r="F8" s="64"/>
      <c r="G8" s="65"/>
      <c r="H8" s="63"/>
    </row>
    <row r="9" spans="1:8" ht="18">
      <c r="A9" s="330" t="s">
        <v>1</v>
      </c>
      <c r="B9" s="319"/>
      <c r="C9" s="319"/>
      <c r="D9" s="320">
        <f>'Position Summary'!B4</f>
        <v>287</v>
      </c>
      <c r="E9" s="320"/>
      <c r="F9" s="64"/>
      <c r="G9" s="65"/>
      <c r="H9" s="63"/>
    </row>
    <row r="10" spans="1:8" ht="18">
      <c r="A10" s="331" t="s">
        <v>3</v>
      </c>
      <c r="B10" s="319"/>
      <c r="C10" s="319"/>
      <c r="D10" s="320">
        <f>'Position Summary'!B5</f>
        <v>8280</v>
      </c>
      <c r="E10" s="321"/>
      <c r="F10" s="64"/>
      <c r="G10" s="65"/>
      <c r="H10" s="63"/>
    </row>
    <row r="11" spans="1:8" ht="18">
      <c r="A11" s="318" t="s">
        <v>29</v>
      </c>
      <c r="B11" s="319"/>
      <c r="C11" s="319"/>
      <c r="D11" s="328" t="str">
        <f>T('Position Summary'!F4:G4)</f>
        <v>Reg. Nurse - Float</v>
      </c>
      <c r="E11" s="321"/>
      <c r="F11" s="64"/>
      <c r="G11" s="65"/>
      <c r="H11" s="63"/>
    </row>
    <row r="12" spans="1:8" ht="18">
      <c r="A12" s="318" t="s">
        <v>30</v>
      </c>
      <c r="B12" s="319"/>
      <c r="C12" s="319"/>
      <c r="D12" s="322">
        <f>'Organizational Accountabilities'!$D$11</f>
        <v>0</v>
      </c>
      <c r="E12" s="323"/>
      <c r="F12" s="64"/>
      <c r="G12" s="65"/>
      <c r="H12" s="63"/>
    </row>
    <row r="13" spans="1:8" ht="15">
      <c r="A13" s="41"/>
      <c r="B13" s="42"/>
      <c r="C13" s="42"/>
      <c r="D13" s="42"/>
      <c r="E13" s="43"/>
      <c r="F13" s="64"/>
      <c r="G13" s="65"/>
      <c r="H13" s="63"/>
    </row>
    <row r="14" spans="1:8" ht="14.25">
      <c r="A14" s="62"/>
      <c r="B14" s="67"/>
      <c r="C14" s="69"/>
      <c r="D14" s="69"/>
      <c r="E14" s="42"/>
      <c r="F14" s="62"/>
      <c r="G14" s="66"/>
      <c r="H14" s="63"/>
    </row>
    <row r="15" spans="1:8" s="111" customFormat="1" ht="15.75">
      <c r="A15" s="184" t="s">
        <v>194</v>
      </c>
      <c r="B15" s="185"/>
      <c r="C15" s="185"/>
      <c r="D15" s="185"/>
      <c r="E15" s="185"/>
      <c r="F15" s="114"/>
      <c r="G15" s="186"/>
      <c r="H15" s="116"/>
    </row>
    <row r="16" spans="1:8" s="111" customFormat="1" ht="75" customHeight="1">
      <c r="A16" s="187"/>
      <c r="B16" s="292" t="s">
        <v>141</v>
      </c>
      <c r="C16" s="292"/>
      <c r="D16" s="292"/>
      <c r="E16" s="292"/>
      <c r="F16" s="292"/>
      <c r="G16" s="292"/>
      <c r="H16" s="292"/>
    </row>
    <row r="17" spans="1:8" s="111" customFormat="1" ht="30" customHeight="1">
      <c r="A17" s="114"/>
      <c r="B17" s="324" t="s">
        <v>86</v>
      </c>
      <c r="C17" s="325"/>
      <c r="D17" s="325"/>
      <c r="E17" s="325"/>
      <c r="F17" s="325"/>
      <c r="G17" s="325"/>
      <c r="H17" s="326"/>
    </row>
    <row r="18" spans="1:8" s="111" customFormat="1" ht="30" customHeight="1">
      <c r="A18" s="114"/>
      <c r="B18" s="188"/>
      <c r="C18" s="191" t="s">
        <v>47</v>
      </c>
      <c r="D18" s="192"/>
      <c r="E18" s="193"/>
      <c r="F18" s="189"/>
      <c r="G18" s="189"/>
      <c r="H18" s="190"/>
    </row>
    <row r="19" spans="1:8" s="111" customFormat="1" ht="29.25" customHeight="1">
      <c r="A19" s="114"/>
      <c r="B19" s="188"/>
      <c r="C19" s="194">
        <v>5</v>
      </c>
      <c r="D19" s="313" t="s">
        <v>184</v>
      </c>
      <c r="E19" s="314"/>
      <c r="F19" s="315"/>
      <c r="G19" s="315"/>
      <c r="H19" s="316"/>
    </row>
    <row r="20" spans="1:8" s="111" customFormat="1" ht="30" customHeight="1">
      <c r="A20" s="114"/>
      <c r="B20" s="188"/>
      <c r="C20" s="194">
        <v>4</v>
      </c>
      <c r="D20" s="313" t="s">
        <v>87</v>
      </c>
      <c r="E20" s="314"/>
      <c r="F20" s="315"/>
      <c r="G20" s="315"/>
      <c r="H20" s="316"/>
    </row>
    <row r="21" spans="1:8" s="111" customFormat="1" ht="15" customHeight="1">
      <c r="A21" s="114"/>
      <c r="B21" s="188"/>
      <c r="C21" s="194">
        <v>3</v>
      </c>
      <c r="D21" s="313" t="s">
        <v>88</v>
      </c>
      <c r="E21" s="314"/>
      <c r="F21" s="315"/>
      <c r="G21" s="315"/>
      <c r="H21" s="316"/>
    </row>
    <row r="22" spans="1:8" s="111" customFormat="1" ht="15" customHeight="1">
      <c r="A22" s="114"/>
      <c r="B22" s="188"/>
      <c r="C22" s="194">
        <v>2</v>
      </c>
      <c r="D22" s="313" t="s">
        <v>89</v>
      </c>
      <c r="E22" s="314"/>
      <c r="F22" s="315"/>
      <c r="G22" s="315"/>
      <c r="H22" s="316"/>
    </row>
    <row r="23" spans="1:8" s="111" customFormat="1" ht="15" customHeight="1">
      <c r="A23" s="114"/>
      <c r="B23" s="188"/>
      <c r="C23" s="194">
        <v>1</v>
      </c>
      <c r="D23" s="313" t="s">
        <v>90</v>
      </c>
      <c r="E23" s="314"/>
      <c r="F23" s="315"/>
      <c r="G23" s="315"/>
      <c r="H23" s="316"/>
    </row>
    <row r="24" spans="6:8" s="111" customFormat="1" ht="15.75">
      <c r="F24" s="195" t="s">
        <v>91</v>
      </c>
      <c r="G24" s="195" t="s">
        <v>54</v>
      </c>
      <c r="H24" s="195" t="s">
        <v>84</v>
      </c>
    </row>
    <row r="25" spans="1:10" s="111" customFormat="1" ht="45">
      <c r="A25" s="195"/>
      <c r="B25" s="196" t="s">
        <v>92</v>
      </c>
      <c r="C25" s="197" t="s">
        <v>46</v>
      </c>
      <c r="D25" s="197"/>
      <c r="E25" s="198" t="s">
        <v>143</v>
      </c>
      <c r="F25" s="199"/>
      <c r="G25" s="200" t="e">
        <f>+AVERAGE(G27:G30)</f>
        <v>#DIV/0!</v>
      </c>
      <c r="H25" s="201" t="e">
        <f>+G25*F25</f>
        <v>#DIV/0!</v>
      </c>
      <c r="I25" s="138"/>
      <c r="J25" s="138"/>
    </row>
    <row r="26" spans="1:10" s="111" customFormat="1" ht="15.75">
      <c r="A26" s="138"/>
      <c r="B26" s="202"/>
      <c r="C26" s="203" t="s">
        <v>93</v>
      </c>
      <c r="D26" s="197"/>
      <c r="E26" s="204"/>
      <c r="F26" s="205"/>
      <c r="G26" s="206"/>
      <c r="H26" s="207"/>
      <c r="I26" s="138"/>
      <c r="J26" s="138"/>
    </row>
    <row r="27" spans="1:8" s="111" customFormat="1" ht="45">
      <c r="A27" s="138"/>
      <c r="B27" s="203"/>
      <c r="C27" s="208"/>
      <c r="D27" s="209" t="s">
        <v>55</v>
      </c>
      <c r="E27" s="210" t="s">
        <v>144</v>
      </c>
      <c r="F27" s="211"/>
      <c r="G27" s="200"/>
      <c r="H27" s="212"/>
    </row>
    <row r="28" spans="1:8" s="111" customFormat="1" ht="45">
      <c r="A28" s="138"/>
      <c r="B28" s="203"/>
      <c r="C28" s="208"/>
      <c r="D28" s="209" t="s">
        <v>94</v>
      </c>
      <c r="E28" s="210" t="s">
        <v>145</v>
      </c>
      <c r="F28" s="211"/>
      <c r="G28" s="200"/>
      <c r="H28" s="212"/>
    </row>
    <row r="29" spans="1:8" s="111" customFormat="1" ht="30">
      <c r="A29" s="138"/>
      <c r="B29" s="203"/>
      <c r="C29" s="203"/>
      <c r="D29" s="209" t="s">
        <v>95</v>
      </c>
      <c r="E29" s="210" t="s">
        <v>146</v>
      </c>
      <c r="F29" s="211"/>
      <c r="G29" s="200"/>
      <c r="H29" s="212"/>
    </row>
    <row r="30" spans="1:8" s="111" customFormat="1" ht="30">
      <c r="A30" s="138"/>
      <c r="B30" s="203"/>
      <c r="C30" s="203"/>
      <c r="D30" s="209" t="s">
        <v>96</v>
      </c>
      <c r="E30" s="210" t="s">
        <v>147</v>
      </c>
      <c r="F30" s="211"/>
      <c r="G30" s="200"/>
      <c r="H30" s="212"/>
    </row>
    <row r="31" spans="1:8" s="111" customFormat="1" ht="15">
      <c r="A31" s="138"/>
      <c r="B31" s="203"/>
      <c r="C31" s="203"/>
      <c r="D31" s="203"/>
      <c r="E31" s="213"/>
      <c r="F31" s="214"/>
      <c r="G31" s="215"/>
      <c r="H31" s="216"/>
    </row>
    <row r="32" spans="1:10" s="111" customFormat="1" ht="31.5">
      <c r="A32" s="195"/>
      <c r="B32" s="196" t="s">
        <v>97</v>
      </c>
      <c r="C32" s="197" t="s">
        <v>46</v>
      </c>
      <c r="D32" s="197"/>
      <c r="E32" s="198" t="s">
        <v>148</v>
      </c>
      <c r="F32" s="199"/>
      <c r="G32" s="200" t="e">
        <f>SUM(AVERAGE(G34:G37))</f>
        <v>#DIV/0!</v>
      </c>
      <c r="H32" s="201" t="e">
        <f>+G32*F32</f>
        <v>#DIV/0!</v>
      </c>
      <c r="I32" s="138"/>
      <c r="J32" s="138"/>
    </row>
    <row r="33" spans="1:10" s="111" customFormat="1" ht="15.75">
      <c r="A33" s="138"/>
      <c r="B33" s="202"/>
      <c r="C33" s="203" t="s">
        <v>93</v>
      </c>
      <c r="D33" s="197"/>
      <c r="E33" s="204"/>
      <c r="F33" s="214"/>
      <c r="G33" s="215"/>
      <c r="H33" s="217"/>
      <c r="I33" s="138"/>
      <c r="J33" s="138"/>
    </row>
    <row r="34" spans="1:8" s="111" customFormat="1" ht="30">
      <c r="A34" s="138"/>
      <c r="B34" s="203"/>
      <c r="C34" s="208"/>
      <c r="D34" s="209" t="s">
        <v>98</v>
      </c>
      <c r="E34" s="210" t="s">
        <v>149</v>
      </c>
      <c r="F34" s="214"/>
      <c r="G34" s="200"/>
      <c r="H34" s="216"/>
    </row>
    <row r="35" spans="1:8" s="111" customFormat="1" ht="30">
      <c r="A35" s="138"/>
      <c r="B35" s="203"/>
      <c r="C35" s="203"/>
      <c r="D35" s="209" t="s">
        <v>185</v>
      </c>
      <c r="E35" s="210" t="s">
        <v>150</v>
      </c>
      <c r="F35" s="214"/>
      <c r="G35" s="200"/>
      <c r="H35" s="216"/>
    </row>
    <row r="36" spans="1:8" s="111" customFormat="1" ht="30">
      <c r="A36" s="138"/>
      <c r="B36" s="203"/>
      <c r="C36" s="203"/>
      <c r="D36" s="209" t="s">
        <v>186</v>
      </c>
      <c r="E36" s="210" t="s">
        <v>151</v>
      </c>
      <c r="F36" s="214"/>
      <c r="G36" s="200"/>
      <c r="H36" s="216"/>
    </row>
    <row r="37" spans="1:8" s="111" customFormat="1" ht="30">
      <c r="A37" s="138"/>
      <c r="B37" s="203"/>
      <c r="C37" s="203"/>
      <c r="D37" s="209" t="s">
        <v>187</v>
      </c>
      <c r="E37" s="210" t="s">
        <v>152</v>
      </c>
      <c r="F37" s="214"/>
      <c r="G37" s="200"/>
      <c r="H37" s="216"/>
    </row>
    <row r="38" spans="1:8" s="111" customFormat="1" ht="15">
      <c r="A38" s="138"/>
      <c r="B38" s="203"/>
      <c r="C38" s="203"/>
      <c r="D38" s="203"/>
      <c r="E38" s="213"/>
      <c r="F38" s="214"/>
      <c r="G38" s="215"/>
      <c r="H38" s="216"/>
    </row>
    <row r="39" spans="1:10" s="111" customFormat="1" ht="45">
      <c r="A39" s="195"/>
      <c r="B39" s="196" t="s">
        <v>99</v>
      </c>
      <c r="C39" s="197" t="s">
        <v>46</v>
      </c>
      <c r="D39" s="197"/>
      <c r="E39" s="198" t="s">
        <v>153</v>
      </c>
      <c r="F39" s="199"/>
      <c r="G39" s="200" t="e">
        <f>SUM(AVERAGE(G41:G45))</f>
        <v>#DIV/0!</v>
      </c>
      <c r="H39" s="201" t="e">
        <f>+G39*F39</f>
        <v>#DIV/0!</v>
      </c>
      <c r="I39" s="138"/>
      <c r="J39" s="138"/>
    </row>
    <row r="40" spans="1:10" s="111" customFormat="1" ht="15.75">
      <c r="A40" s="138"/>
      <c r="B40" s="202"/>
      <c r="C40" s="203" t="s">
        <v>93</v>
      </c>
      <c r="D40" s="197"/>
      <c r="E40" s="204"/>
      <c r="F40" s="214"/>
      <c r="G40" s="215"/>
      <c r="H40" s="217"/>
      <c r="I40" s="138"/>
      <c r="J40" s="138"/>
    </row>
    <row r="41" spans="1:8" s="111" customFormat="1" ht="45">
      <c r="A41" s="138"/>
      <c r="B41" s="203"/>
      <c r="C41" s="208"/>
      <c r="D41" s="209" t="s">
        <v>100</v>
      </c>
      <c r="E41" s="210" t="s">
        <v>154</v>
      </c>
      <c r="F41" s="214"/>
      <c r="G41" s="200"/>
      <c r="H41" s="216"/>
    </row>
    <row r="42" spans="1:8" s="111" customFormat="1" ht="45">
      <c r="A42" s="138"/>
      <c r="B42" s="203"/>
      <c r="C42" s="203"/>
      <c r="D42" s="209" t="s">
        <v>188</v>
      </c>
      <c r="E42" s="210" t="s">
        <v>155</v>
      </c>
      <c r="F42" s="214"/>
      <c r="G42" s="200"/>
      <c r="H42" s="216"/>
    </row>
    <row r="43" spans="1:8" s="111" customFormat="1" ht="30" customHeight="1">
      <c r="A43" s="138"/>
      <c r="B43" s="203"/>
      <c r="C43" s="203"/>
      <c r="D43" s="209" t="s">
        <v>189</v>
      </c>
      <c r="E43" s="210" t="s">
        <v>156</v>
      </c>
      <c r="F43" s="214"/>
      <c r="G43" s="200"/>
      <c r="H43" s="216"/>
    </row>
    <row r="44" spans="1:8" s="111" customFormat="1" ht="45">
      <c r="A44" s="138"/>
      <c r="B44" s="203"/>
      <c r="C44" s="203"/>
      <c r="D44" s="209" t="s">
        <v>190</v>
      </c>
      <c r="E44" s="210" t="s">
        <v>157</v>
      </c>
      <c r="F44" s="214"/>
      <c r="G44" s="200"/>
      <c r="H44" s="216"/>
    </row>
    <row r="45" spans="1:8" s="111" customFormat="1" ht="30">
      <c r="A45" s="138"/>
      <c r="B45" s="203"/>
      <c r="C45" s="203"/>
      <c r="D45" s="209" t="s">
        <v>191</v>
      </c>
      <c r="E45" s="210" t="s">
        <v>158</v>
      </c>
      <c r="F45" s="214"/>
      <c r="G45" s="200"/>
      <c r="H45" s="216"/>
    </row>
    <row r="46" spans="1:8" s="111" customFormat="1" ht="15">
      <c r="A46" s="138"/>
      <c r="B46" s="203"/>
      <c r="C46" s="203"/>
      <c r="D46" s="203"/>
      <c r="E46" s="213"/>
      <c r="F46" s="214"/>
      <c r="G46" s="215"/>
      <c r="H46" s="216"/>
    </row>
    <row r="47" spans="1:8" s="111" customFormat="1" ht="45">
      <c r="A47" s="195"/>
      <c r="B47" s="196" t="s">
        <v>101</v>
      </c>
      <c r="C47" s="197" t="s">
        <v>46</v>
      </c>
      <c r="D47" s="197"/>
      <c r="E47" s="198" t="s">
        <v>159</v>
      </c>
      <c r="F47" s="199"/>
      <c r="G47" s="200" t="e">
        <f>SUM(AVERAGE(G49:G50))</f>
        <v>#DIV/0!</v>
      </c>
      <c r="H47" s="218" t="e">
        <f>+G47*F47</f>
        <v>#DIV/0!</v>
      </c>
    </row>
    <row r="48" spans="1:8" s="111" customFormat="1" ht="15.75">
      <c r="A48" s="138"/>
      <c r="B48" s="202"/>
      <c r="C48" s="203" t="s">
        <v>93</v>
      </c>
      <c r="D48" s="197"/>
      <c r="E48" s="204"/>
      <c r="F48" s="214"/>
      <c r="G48" s="215"/>
      <c r="H48" s="216"/>
    </row>
    <row r="49" spans="1:8" s="111" customFormat="1" ht="30" customHeight="1">
      <c r="A49" s="138"/>
      <c r="B49" s="203"/>
      <c r="C49" s="208"/>
      <c r="D49" s="209" t="s">
        <v>102</v>
      </c>
      <c r="E49" s="210" t="s">
        <v>160</v>
      </c>
      <c r="F49" s="214"/>
      <c r="G49" s="200"/>
      <c r="H49" s="216"/>
    </row>
    <row r="50" spans="1:8" s="111" customFormat="1" ht="30">
      <c r="A50" s="138"/>
      <c r="B50" s="203"/>
      <c r="C50" s="203"/>
      <c r="D50" s="209" t="s">
        <v>103</v>
      </c>
      <c r="E50" s="210" t="s">
        <v>161</v>
      </c>
      <c r="F50" s="214"/>
      <c r="G50" s="200"/>
      <c r="H50" s="216"/>
    </row>
    <row r="51" spans="1:8" s="111" customFormat="1" ht="15">
      <c r="A51" s="138"/>
      <c r="B51" s="203"/>
      <c r="C51" s="203"/>
      <c r="D51" s="203"/>
      <c r="E51" s="213"/>
      <c r="F51" s="214"/>
      <c r="G51" s="215"/>
      <c r="H51" s="216"/>
    </row>
    <row r="52" spans="1:8" s="111" customFormat="1" ht="45">
      <c r="A52" s="138"/>
      <c r="B52" s="219">
        <v>5</v>
      </c>
      <c r="C52" s="197" t="s">
        <v>46</v>
      </c>
      <c r="D52" s="197"/>
      <c r="E52" s="198" t="s">
        <v>162</v>
      </c>
      <c r="F52" s="199"/>
      <c r="G52" s="200" t="e">
        <f>SUM(AVERAGE(G54:G57))</f>
        <v>#DIV/0!</v>
      </c>
      <c r="H52" s="218" t="e">
        <f>+G52*F52</f>
        <v>#DIV/0!</v>
      </c>
    </row>
    <row r="53" spans="1:8" s="111" customFormat="1" ht="15.75">
      <c r="A53" s="138"/>
      <c r="B53" s="203"/>
      <c r="C53" s="203" t="s">
        <v>93</v>
      </c>
      <c r="D53" s="197"/>
      <c r="E53" s="204"/>
      <c r="F53" s="214"/>
      <c r="G53" s="215"/>
      <c r="H53" s="216"/>
    </row>
    <row r="54" spans="1:8" s="111" customFormat="1" ht="30">
      <c r="A54" s="138"/>
      <c r="B54" s="203"/>
      <c r="C54" s="208"/>
      <c r="D54" s="203">
        <v>5.1</v>
      </c>
      <c r="E54" s="220" t="s">
        <v>163</v>
      </c>
      <c r="F54" s="214"/>
      <c r="G54" s="200"/>
      <c r="H54" s="216"/>
    </row>
    <row r="55" spans="1:8" s="111" customFormat="1" ht="30">
      <c r="A55" s="138"/>
      <c r="B55" s="203"/>
      <c r="C55" s="203"/>
      <c r="D55" s="203">
        <v>5.2</v>
      </c>
      <c r="E55" s="210" t="s">
        <v>164</v>
      </c>
      <c r="F55" s="214"/>
      <c r="G55" s="200"/>
      <c r="H55" s="216"/>
    </row>
    <row r="56" spans="1:8" s="111" customFormat="1" ht="60">
      <c r="A56" s="138"/>
      <c r="B56" s="203"/>
      <c r="C56" s="203"/>
      <c r="D56" s="203">
        <v>5.3</v>
      </c>
      <c r="E56" s="220" t="s">
        <v>165</v>
      </c>
      <c r="F56" s="214"/>
      <c r="G56" s="200"/>
      <c r="H56" s="216"/>
    </row>
    <row r="57" spans="1:8" s="111" customFormat="1" ht="45">
      <c r="A57" s="138"/>
      <c r="B57" s="203"/>
      <c r="C57" s="203"/>
      <c r="D57" s="203">
        <v>5.4</v>
      </c>
      <c r="E57" s="210" t="s">
        <v>166</v>
      </c>
      <c r="F57" s="214"/>
      <c r="G57" s="200"/>
      <c r="H57" s="216"/>
    </row>
    <row r="58" spans="1:8" s="111" customFormat="1" ht="15">
      <c r="A58" s="138"/>
      <c r="B58" s="203"/>
      <c r="C58" s="203"/>
      <c r="D58" s="203"/>
      <c r="E58" s="210"/>
      <c r="F58" s="214"/>
      <c r="G58" s="215"/>
      <c r="H58" s="216"/>
    </row>
    <row r="59" spans="1:8" s="111" customFormat="1" ht="45">
      <c r="A59" s="138"/>
      <c r="B59" s="219">
        <v>6</v>
      </c>
      <c r="C59" s="197" t="s">
        <v>46</v>
      </c>
      <c r="D59" s="197"/>
      <c r="E59" s="198" t="s">
        <v>209</v>
      </c>
      <c r="F59" s="199">
        <v>0.1</v>
      </c>
      <c r="G59" s="200" t="e">
        <f>SUM(AVERAGE(G61:G62))</f>
        <v>#DIV/0!</v>
      </c>
      <c r="H59" s="218" t="e">
        <f>+G59*F59</f>
        <v>#DIV/0!</v>
      </c>
    </row>
    <row r="60" spans="1:8" s="111" customFormat="1" ht="15.75">
      <c r="A60" s="138"/>
      <c r="B60" s="203"/>
      <c r="C60" s="203" t="s">
        <v>93</v>
      </c>
      <c r="D60" s="197"/>
      <c r="E60" s="204"/>
      <c r="F60" s="214"/>
      <c r="G60" s="215"/>
      <c r="H60" s="216"/>
    </row>
    <row r="61" spans="1:8" s="111" customFormat="1" ht="45">
      <c r="A61" s="138"/>
      <c r="B61" s="203"/>
      <c r="C61" s="203"/>
      <c r="D61" s="203">
        <v>6.1</v>
      </c>
      <c r="E61" s="204" t="s">
        <v>210</v>
      </c>
      <c r="F61" s="214"/>
      <c r="G61" s="200"/>
      <c r="H61" s="216"/>
    </row>
    <row r="62" spans="1:8" s="111" customFormat="1" ht="45">
      <c r="A62" s="138"/>
      <c r="B62" s="203"/>
      <c r="C62" s="203"/>
      <c r="D62" s="203">
        <v>6.2</v>
      </c>
      <c r="E62" s="204" t="s">
        <v>211</v>
      </c>
      <c r="F62" s="214"/>
      <c r="G62" s="200"/>
      <c r="H62" s="216"/>
    </row>
    <row r="63" spans="1:8" s="111" customFormat="1" ht="15">
      <c r="A63" s="138"/>
      <c r="B63" s="203"/>
      <c r="C63" s="203"/>
      <c r="D63" s="203"/>
      <c r="E63" s="210"/>
      <c r="F63" s="214"/>
      <c r="G63" s="215"/>
      <c r="H63" s="216"/>
    </row>
    <row r="64" spans="1:8" s="111" customFormat="1" ht="15">
      <c r="A64" s="221"/>
      <c r="B64" s="138"/>
      <c r="C64" s="138"/>
      <c r="D64" s="138"/>
      <c r="E64" s="193" t="s">
        <v>104</v>
      </c>
      <c r="F64" s="214">
        <f>SUM(F25:F58)</f>
        <v>0</v>
      </c>
      <c r="G64" s="214"/>
      <c r="H64" s="216" t="e">
        <f>SUM(H25:H59)</f>
        <v>#DIV/0!</v>
      </c>
    </row>
    <row r="65" spans="1:8" s="111" customFormat="1" ht="15">
      <c r="A65" s="221"/>
      <c r="B65" s="138"/>
      <c r="C65" s="138"/>
      <c r="D65" s="138"/>
      <c r="E65" s="193"/>
      <c r="F65" s="222"/>
      <c r="H65" s="223"/>
    </row>
    <row r="66" spans="1:8" s="111" customFormat="1" ht="15">
      <c r="A66" s="138"/>
      <c r="B66" s="138"/>
      <c r="F66" s="222"/>
      <c r="H66" s="223"/>
    </row>
    <row r="67" spans="1:6" s="111" customFormat="1" ht="15">
      <c r="A67" s="138"/>
      <c r="B67" s="138"/>
      <c r="F67" s="222"/>
    </row>
    <row r="68" spans="1:6" s="111" customFormat="1" ht="24.75" customHeight="1">
      <c r="A68" s="138"/>
      <c r="B68" s="138"/>
      <c r="F68" s="222"/>
    </row>
    <row r="69" spans="1:6" s="111" customFormat="1" ht="24.75" customHeight="1">
      <c r="A69" s="138"/>
      <c r="B69" s="138"/>
      <c r="F69" s="222"/>
    </row>
    <row r="70" spans="1:6" s="111" customFormat="1" ht="24.75" customHeight="1">
      <c r="A70" s="138"/>
      <c r="B70" s="138"/>
      <c r="F70" s="222"/>
    </row>
    <row r="71" spans="1:2" s="111" customFormat="1" ht="24.75" customHeight="1">
      <c r="A71" s="138"/>
      <c r="B71" s="138"/>
    </row>
    <row r="72" spans="1:2" s="111" customFormat="1" ht="24.75" customHeight="1">
      <c r="A72" s="138"/>
      <c r="B72" s="138"/>
    </row>
    <row r="73" spans="1:5" s="111" customFormat="1" ht="15">
      <c r="A73" s="138"/>
      <c r="B73" s="138"/>
      <c r="C73" s="138"/>
      <c r="D73" s="138"/>
      <c r="E73" s="193"/>
    </row>
    <row r="74" spans="1:5" s="111" customFormat="1" ht="15">
      <c r="A74" s="138"/>
      <c r="B74" s="138"/>
      <c r="C74" s="138"/>
      <c r="D74" s="138"/>
      <c r="E74" s="193"/>
    </row>
    <row r="75" spans="1:5" s="111" customFormat="1" ht="15">
      <c r="A75" s="138"/>
      <c r="B75" s="138"/>
      <c r="C75" s="138"/>
      <c r="D75" s="138"/>
      <c r="E75" s="193"/>
    </row>
    <row r="76" spans="1:5" s="111" customFormat="1" ht="15">
      <c r="A76" s="138"/>
      <c r="B76" s="138"/>
      <c r="C76" s="138"/>
      <c r="D76" s="138"/>
      <c r="E76" s="193"/>
    </row>
    <row r="77" spans="1:5" s="111" customFormat="1" ht="15">
      <c r="A77" s="138"/>
      <c r="B77" s="138"/>
      <c r="C77" s="138"/>
      <c r="D77" s="138"/>
      <c r="E77" s="193"/>
    </row>
    <row r="78" spans="1:5" s="111" customFormat="1" ht="15">
      <c r="A78" s="138"/>
      <c r="B78" s="138"/>
      <c r="C78" s="138"/>
      <c r="D78" s="138"/>
      <c r="E78" s="193"/>
    </row>
    <row r="79" spans="1:5" s="111" customFormat="1" ht="15">
      <c r="A79" s="138"/>
      <c r="B79" s="138"/>
      <c r="C79" s="138"/>
      <c r="D79" s="138"/>
      <c r="E79" s="193"/>
    </row>
    <row r="80" spans="1:5" s="111" customFormat="1" ht="15">
      <c r="A80" s="138"/>
      <c r="B80" s="138"/>
      <c r="C80" s="138"/>
      <c r="D80" s="138"/>
      <c r="E80" s="193"/>
    </row>
    <row r="81" spans="1:5" s="111" customFormat="1" ht="15">
      <c r="A81" s="138"/>
      <c r="B81" s="138"/>
      <c r="C81" s="138"/>
      <c r="D81" s="138"/>
      <c r="E81" s="193"/>
    </row>
    <row r="82" spans="1:5" s="111" customFormat="1" ht="15">
      <c r="A82" s="138"/>
      <c r="B82" s="138"/>
      <c r="C82" s="138"/>
      <c r="D82" s="138"/>
      <c r="E82" s="193"/>
    </row>
    <row r="83" spans="1:5" s="111" customFormat="1" ht="15">
      <c r="A83" s="138"/>
      <c r="B83" s="138"/>
      <c r="C83" s="138"/>
      <c r="D83" s="138"/>
      <c r="E83" s="193"/>
    </row>
    <row r="84" spans="1:5" s="111" customFormat="1" ht="15">
      <c r="A84" s="138"/>
      <c r="B84" s="138"/>
      <c r="C84" s="138"/>
      <c r="D84" s="138"/>
      <c r="E84" s="193"/>
    </row>
    <row r="85" s="111" customFormat="1" ht="15">
      <c r="E85" s="193"/>
    </row>
    <row r="86" s="111" customFormat="1" ht="15">
      <c r="E86" s="193"/>
    </row>
    <row r="87" s="111" customFormat="1" ht="15">
      <c r="E87" s="193"/>
    </row>
    <row r="88" s="111" customFormat="1" ht="15">
      <c r="E88" s="193"/>
    </row>
    <row r="89" s="111" customFormat="1" ht="15">
      <c r="E89" s="193"/>
    </row>
    <row r="90" s="111" customFormat="1" ht="15">
      <c r="E90" s="193"/>
    </row>
    <row r="91" s="111" customFormat="1" ht="15">
      <c r="E91" s="193"/>
    </row>
    <row r="92" s="111" customFormat="1" ht="15">
      <c r="E92" s="193"/>
    </row>
    <row r="93" s="111" customFormat="1" ht="15">
      <c r="E93" s="193"/>
    </row>
    <row r="94" s="111" customFormat="1" ht="15">
      <c r="E94" s="193"/>
    </row>
    <row r="95" s="111" customFormat="1" ht="15">
      <c r="E95" s="193"/>
    </row>
    <row r="96" s="111" customFormat="1" ht="15">
      <c r="E96" s="193"/>
    </row>
    <row r="97" s="111" customFormat="1" ht="15">
      <c r="E97" s="193"/>
    </row>
    <row r="98" s="111" customFormat="1" ht="15">
      <c r="E98" s="193"/>
    </row>
    <row r="99" s="111" customFormat="1" ht="15">
      <c r="E99" s="193"/>
    </row>
    <row r="100" s="111" customFormat="1" ht="15">
      <c r="E100" s="193"/>
    </row>
    <row r="101" s="111" customFormat="1" ht="15">
      <c r="E101" s="193"/>
    </row>
    <row r="102" s="111" customFormat="1" ht="15">
      <c r="E102" s="193"/>
    </row>
    <row r="103" s="111" customFormat="1" ht="15"/>
    <row r="104" s="111" customFormat="1" ht="15"/>
    <row r="105" s="111" customFormat="1" ht="15"/>
    <row r="106" s="111" customFormat="1" ht="15"/>
    <row r="107" s="111" customFormat="1" ht="15"/>
    <row r="108" s="111" customFormat="1" ht="15"/>
    <row r="109" s="111" customFormat="1" ht="15"/>
    <row r="110" s="111" customFormat="1" ht="15"/>
    <row r="111" s="111" customFormat="1" ht="15"/>
    <row r="112" s="111" customFormat="1" ht="15"/>
    <row r="113" s="111" customFormat="1" ht="15"/>
    <row r="114" s="111" customFormat="1" ht="15"/>
    <row r="115" s="111" customFormat="1" ht="15"/>
    <row r="116" s="111" customFormat="1" ht="15"/>
    <row r="117" s="111" customFormat="1" ht="15"/>
    <row r="118" s="111" customFormat="1" ht="15"/>
    <row r="119" s="111" customFormat="1" ht="15"/>
    <row r="120" s="111" customFormat="1" ht="15"/>
    <row r="121" s="111" customFormat="1" ht="15"/>
    <row r="122" s="111" customFormat="1" ht="15"/>
    <row r="123" s="111" customFormat="1" ht="15"/>
    <row r="124" s="111" customFormat="1" ht="15"/>
    <row r="125" s="111" customFormat="1" ht="15"/>
    <row r="126" s="111" customFormat="1" ht="15"/>
    <row r="127" s="111" customFormat="1" ht="15"/>
    <row r="128" s="111" customFormat="1" ht="15"/>
    <row r="129" s="111" customFormat="1" ht="15"/>
    <row r="130" s="111" customFormat="1" ht="15"/>
    <row r="131" s="111" customFormat="1" ht="15"/>
    <row r="132" s="111" customFormat="1" ht="15"/>
    <row r="133" s="111" customFormat="1" ht="15"/>
    <row r="134" s="111" customFormat="1" ht="15"/>
    <row r="135" s="111" customFormat="1" ht="15"/>
    <row r="136" s="111" customFormat="1" ht="15"/>
    <row r="137" s="111" customFormat="1" ht="15"/>
    <row r="138" s="111" customFormat="1" ht="15"/>
    <row r="139" s="111" customFormat="1" ht="15"/>
    <row r="140" s="111" customFormat="1" ht="15"/>
    <row r="141" s="111" customFormat="1" ht="15"/>
    <row r="142" s="111" customFormat="1" ht="15"/>
    <row r="143" s="111" customFormat="1" ht="15"/>
    <row r="144" s="111" customFormat="1" ht="15"/>
    <row r="145" s="111" customFormat="1" ht="15"/>
    <row r="146" s="111" customFormat="1" ht="15"/>
    <row r="147" s="111" customFormat="1" ht="15"/>
    <row r="148" s="111" customFormat="1" ht="15"/>
    <row r="149" s="111" customFormat="1" ht="15"/>
    <row r="150" s="111" customFormat="1" ht="15"/>
    <row r="151" s="111" customFormat="1" ht="15"/>
    <row r="152" s="111" customFormat="1" ht="15"/>
    <row r="153" s="111" customFormat="1" ht="15"/>
    <row r="154" s="111" customFormat="1" ht="15"/>
    <row r="155" s="111" customFormat="1" ht="15"/>
    <row r="156" s="111" customFormat="1" ht="15"/>
    <row r="157" s="111" customFormat="1" ht="15"/>
    <row r="158" s="111" customFormat="1" ht="15"/>
    <row r="159" s="111" customFormat="1" ht="15"/>
    <row r="160" s="111" customFormat="1" ht="15"/>
    <row r="161" s="111" customFormat="1" ht="15"/>
    <row r="162" s="111" customFormat="1" ht="15"/>
    <row r="163" s="111" customFormat="1" ht="15"/>
    <row r="164" s="111" customFormat="1" ht="15"/>
    <row r="165" s="111" customFormat="1" ht="15"/>
    <row r="166" s="111" customFormat="1" ht="15"/>
    <row r="167" s="111" customFormat="1" ht="15"/>
    <row r="168" s="111" customFormat="1" ht="15"/>
    <row r="169" s="111" customFormat="1" ht="15"/>
    <row r="170" s="111" customFormat="1" ht="15"/>
    <row r="171" s="111" customFormat="1" ht="15"/>
    <row r="172" s="111" customFormat="1" ht="15"/>
    <row r="173" s="111" customFormat="1" ht="15"/>
    <row r="174" s="111" customFormat="1" ht="15"/>
    <row r="175" s="111" customFormat="1" ht="15"/>
    <row r="176" s="111" customFormat="1" ht="15"/>
    <row r="177" s="111" customFormat="1" ht="15"/>
    <row r="178" s="111" customFormat="1" ht="15"/>
    <row r="179" s="111" customFormat="1" ht="15"/>
    <row r="180" s="111" customFormat="1" ht="15"/>
    <row r="181" s="111" customFormat="1" ht="15"/>
    <row r="182" s="111" customFormat="1" ht="15"/>
    <row r="183" s="111" customFormat="1" ht="15"/>
    <row r="184" s="111" customFormat="1" ht="15"/>
    <row r="185" s="111" customFormat="1" ht="15"/>
    <row r="186" s="111" customFormat="1" ht="15"/>
    <row r="187" s="111" customFormat="1" ht="15"/>
    <row r="188" s="111" customFormat="1" ht="15"/>
    <row r="189" s="111" customFormat="1" ht="15"/>
    <row r="190" s="111" customFormat="1" ht="15"/>
    <row r="191" s="111" customFormat="1" ht="15"/>
    <row r="192" s="111" customFormat="1" ht="15"/>
    <row r="193" s="111" customFormat="1" ht="15"/>
    <row r="194" s="111" customFormat="1" ht="15"/>
    <row r="195" s="111" customFormat="1" ht="15"/>
    <row r="196" s="111" customFormat="1" ht="15"/>
    <row r="197" s="111" customFormat="1" ht="15"/>
    <row r="198" s="111" customFormat="1" ht="15"/>
    <row r="199" s="111" customFormat="1" ht="15"/>
    <row r="200" s="111" customFormat="1" ht="15"/>
    <row r="201" s="111" customFormat="1" ht="15"/>
    <row r="202" s="111" customFormat="1" ht="15"/>
    <row r="203" s="111" customFormat="1" ht="15"/>
    <row r="204" s="111" customFormat="1" ht="15"/>
    <row r="205" s="111" customFormat="1" ht="15"/>
    <row r="206" s="111" customFormat="1" ht="15"/>
    <row r="207" s="111" customFormat="1" ht="15"/>
    <row r="208" s="111" customFormat="1" ht="15"/>
    <row r="209" s="111" customFormat="1" ht="15"/>
    <row r="210" s="111" customFormat="1" ht="15"/>
    <row r="211" s="111" customFormat="1" ht="15"/>
    <row r="212" s="111" customFormat="1" ht="15"/>
    <row r="213" s="111" customFormat="1" ht="15"/>
    <row r="214" s="111" customFormat="1" ht="15"/>
    <row r="215" s="111" customFormat="1" ht="15"/>
    <row r="216" s="111" customFormat="1" ht="15"/>
    <row r="217" s="111" customFormat="1" ht="15"/>
    <row r="218" s="111" customFormat="1" ht="15"/>
    <row r="219" s="111" customFormat="1" ht="15"/>
    <row r="220" s="111" customFormat="1" ht="15"/>
    <row r="221" s="111" customFormat="1" ht="15"/>
    <row r="222" s="111" customFormat="1" ht="15"/>
    <row r="223" s="111" customFormat="1" ht="15"/>
    <row r="224" s="111" customFormat="1" ht="15"/>
    <row r="225" s="111" customFormat="1" ht="15"/>
    <row r="226" s="111" customFormat="1" ht="15"/>
    <row r="227" s="111" customFormat="1" ht="15"/>
    <row r="228" s="111" customFormat="1" ht="15"/>
    <row r="229" s="111" customFormat="1" ht="15"/>
    <row r="230" s="111" customFormat="1" ht="15"/>
    <row r="231" s="111" customFormat="1" ht="15"/>
    <row r="232" s="111" customFormat="1" ht="15"/>
    <row r="233" s="111" customFormat="1" ht="15"/>
    <row r="234" s="111" customFormat="1" ht="15"/>
    <row r="235" s="111" customFormat="1" ht="15"/>
    <row r="236" s="111" customFormat="1" ht="15"/>
    <row r="237" s="111" customFormat="1" ht="15"/>
    <row r="238" s="111" customFormat="1" ht="15"/>
    <row r="239" s="111" customFormat="1" ht="15"/>
    <row r="240" s="111" customFormat="1" ht="15"/>
    <row r="241" s="111" customFormat="1" ht="15"/>
    <row r="242" s="111" customFormat="1" ht="15"/>
    <row r="243" s="111" customFormat="1" ht="15"/>
    <row r="244" s="111" customFormat="1" ht="15"/>
    <row r="245" s="111" customFormat="1" ht="15"/>
    <row r="246" s="111" customFormat="1" ht="15"/>
    <row r="247" s="111" customFormat="1" ht="15"/>
    <row r="248" s="111" customFormat="1" ht="15"/>
    <row r="249" s="111" customFormat="1" ht="15"/>
    <row r="250" s="111" customFormat="1" ht="15"/>
    <row r="251" s="111" customFormat="1" ht="15"/>
    <row r="252" s="111" customFormat="1" ht="15"/>
    <row r="253" s="111" customFormat="1" ht="15"/>
    <row r="254" s="111" customFormat="1" ht="15"/>
    <row r="255" s="111" customFormat="1" ht="15"/>
    <row r="256" s="111" customFormat="1" ht="15"/>
    <row r="257" s="111" customFormat="1" ht="15"/>
    <row r="258" s="111" customFormat="1" ht="15"/>
    <row r="259" s="111" customFormat="1" ht="15"/>
    <row r="260" s="111" customFormat="1" ht="15"/>
    <row r="261" s="111" customFormat="1" ht="15"/>
    <row r="262" s="111" customFormat="1" ht="15"/>
    <row r="263" s="111" customFormat="1" ht="15"/>
    <row r="264" s="111" customFormat="1" ht="15"/>
    <row r="265" s="111" customFormat="1" ht="15"/>
    <row r="266" s="111" customFormat="1" ht="15"/>
    <row r="267" s="111" customFormat="1" ht="15"/>
    <row r="268" s="111" customFormat="1" ht="15"/>
    <row r="269" s="111" customFormat="1" ht="15"/>
    <row r="270" s="111" customFormat="1" ht="15"/>
    <row r="271" s="111" customFormat="1" ht="15"/>
    <row r="272" s="111" customFormat="1" ht="15"/>
    <row r="273" s="111" customFormat="1" ht="15"/>
    <row r="274" s="111" customFormat="1" ht="15"/>
    <row r="275" s="111" customFormat="1" ht="15"/>
    <row r="276" s="111" customFormat="1" ht="15"/>
    <row r="277" s="111" customFormat="1" ht="15"/>
    <row r="278" s="111" customFormat="1" ht="15"/>
    <row r="279" s="111" customFormat="1" ht="15"/>
    <row r="280" s="111" customFormat="1" ht="15"/>
    <row r="281" s="111" customFormat="1" ht="15"/>
    <row r="282" s="111" customFormat="1" ht="15"/>
    <row r="283" s="111" customFormat="1" ht="15"/>
    <row r="284" s="111" customFormat="1" ht="15"/>
    <row r="285" s="111" customFormat="1" ht="15"/>
    <row r="286" s="111" customFormat="1" ht="15"/>
    <row r="287" s="111" customFormat="1" ht="15"/>
    <row r="288" s="111" customFormat="1" ht="15"/>
    <row r="289" s="111" customFormat="1" ht="15"/>
    <row r="290" s="111" customFormat="1" ht="15"/>
    <row r="291" s="111" customFormat="1" ht="15"/>
    <row r="292" s="111" customFormat="1" ht="15"/>
    <row r="293" s="111" customFormat="1" ht="15"/>
    <row r="294" s="111" customFormat="1" ht="15"/>
    <row r="295" s="111" customFormat="1" ht="15"/>
    <row r="296" s="111" customFormat="1" ht="15"/>
    <row r="297" s="111" customFormat="1" ht="15"/>
    <row r="298" s="111" customFormat="1" ht="15"/>
    <row r="299" s="111" customFormat="1" ht="15"/>
    <row r="300" s="111" customFormat="1" ht="15"/>
    <row r="301" s="111" customFormat="1" ht="15"/>
    <row r="302" s="111" customFormat="1" ht="15"/>
    <row r="303" s="111" customFormat="1" ht="15"/>
    <row r="304" s="111" customFormat="1" ht="15"/>
    <row r="305" s="111" customFormat="1" ht="15"/>
    <row r="306" s="111" customFormat="1" ht="15"/>
    <row r="307" s="111" customFormat="1" ht="15"/>
    <row r="308" s="111" customFormat="1" ht="15"/>
    <row r="309" s="111" customFormat="1" ht="15"/>
    <row r="310" s="111" customFormat="1" ht="15"/>
    <row r="311" s="111" customFormat="1" ht="15"/>
    <row r="312" s="111" customFormat="1" ht="15"/>
    <row r="313" s="111" customFormat="1" ht="15"/>
    <row r="314" s="111" customFormat="1" ht="15"/>
    <row r="315" s="111" customFormat="1" ht="15"/>
    <row r="316" s="111" customFormat="1" ht="15"/>
    <row r="317" s="111" customFormat="1" ht="15"/>
    <row r="318" s="111" customFormat="1" ht="15"/>
    <row r="319" s="111" customFormat="1" ht="15"/>
    <row r="320" s="111" customFormat="1" ht="15"/>
    <row r="321" s="111" customFormat="1" ht="15"/>
    <row r="322" s="111" customFormat="1" ht="15"/>
    <row r="323" s="111" customFormat="1" ht="15"/>
    <row r="324" s="111" customFormat="1" ht="15"/>
    <row r="325" s="111" customFormat="1" ht="15"/>
    <row r="326" s="111" customFormat="1" ht="15"/>
    <row r="327" s="111" customFormat="1" ht="15"/>
    <row r="328" s="111" customFormat="1" ht="15"/>
    <row r="329" s="111" customFormat="1" ht="15"/>
    <row r="330" s="111" customFormat="1" ht="15"/>
    <row r="331" s="111" customFormat="1" ht="15"/>
    <row r="332" s="111" customFormat="1" ht="15"/>
    <row r="333" s="111" customFormat="1" ht="15"/>
    <row r="334" s="111" customFormat="1" ht="15"/>
    <row r="335" s="111" customFormat="1" ht="15"/>
    <row r="336" s="111" customFormat="1" ht="15"/>
    <row r="337" s="111" customFormat="1" ht="15"/>
    <row r="338" s="111" customFormat="1" ht="15"/>
    <row r="339" s="111" customFormat="1" ht="15"/>
    <row r="340" s="111" customFormat="1" ht="15"/>
    <row r="341" s="111" customFormat="1" ht="15"/>
    <row r="342" s="111" customFormat="1" ht="15"/>
    <row r="343" s="111" customFormat="1" ht="15"/>
    <row r="344" s="111" customFormat="1" ht="15"/>
    <row r="345" s="111" customFormat="1" ht="15"/>
    <row r="346" s="111" customFormat="1" ht="15"/>
    <row r="347" s="111" customFormat="1" ht="15"/>
    <row r="348" s="111" customFormat="1" ht="15"/>
    <row r="349" s="111" customFormat="1" ht="15"/>
    <row r="350" s="111" customFormat="1" ht="15"/>
    <row r="351" s="111" customFormat="1" ht="15"/>
    <row r="352" s="111" customFormat="1" ht="15"/>
    <row r="353" s="111" customFormat="1" ht="15"/>
    <row r="354" s="111" customFormat="1" ht="15"/>
    <row r="355" s="111" customFormat="1" ht="15"/>
    <row r="356" s="111" customFormat="1" ht="15"/>
    <row r="357" s="111" customFormat="1" ht="15"/>
    <row r="358" s="111" customFormat="1" ht="15"/>
    <row r="359" s="111" customFormat="1" ht="15"/>
    <row r="360" s="111" customFormat="1" ht="15"/>
    <row r="361" s="111" customFormat="1" ht="15"/>
    <row r="362" s="111" customFormat="1" ht="15"/>
    <row r="363" s="111" customFormat="1" ht="15"/>
    <row r="364" s="111" customFormat="1" ht="15"/>
    <row r="365" s="111" customFormat="1" ht="15"/>
    <row r="366" s="111" customFormat="1" ht="15"/>
    <row r="367" s="111" customFormat="1" ht="15"/>
    <row r="368" s="111" customFormat="1" ht="15"/>
    <row r="369" s="111" customFormat="1" ht="15"/>
    <row r="370" s="111" customFormat="1" ht="15"/>
    <row r="371" s="111" customFormat="1" ht="15"/>
    <row r="372" s="111" customFormat="1" ht="15"/>
    <row r="373" s="111" customFormat="1" ht="15"/>
    <row r="374" s="111" customFormat="1" ht="15"/>
    <row r="375" s="111" customFormat="1" ht="15"/>
    <row r="376" s="111" customFormat="1" ht="15"/>
    <row r="377" s="111" customFormat="1" ht="15"/>
    <row r="378" s="111" customFormat="1" ht="15"/>
    <row r="379" s="111" customFormat="1" ht="15"/>
    <row r="380" s="111" customFormat="1" ht="15"/>
    <row r="381" s="111" customFormat="1" ht="15"/>
    <row r="382" s="111" customFormat="1" ht="15"/>
    <row r="383" s="111" customFormat="1" ht="15"/>
    <row r="384" s="111" customFormat="1" ht="15"/>
    <row r="385" s="111" customFormat="1" ht="15"/>
    <row r="386" s="111" customFormat="1" ht="15"/>
    <row r="387" s="111" customFormat="1" ht="15"/>
    <row r="388" s="111" customFormat="1" ht="15"/>
    <row r="389" s="111" customFormat="1" ht="15"/>
    <row r="390" s="111" customFormat="1" ht="15"/>
    <row r="391" s="111" customFormat="1" ht="15"/>
    <row r="392" s="111" customFormat="1" ht="15"/>
    <row r="393" s="111" customFormat="1" ht="15"/>
    <row r="394" s="111" customFormat="1" ht="15"/>
    <row r="395" s="111" customFormat="1" ht="15"/>
    <row r="396" s="111" customFormat="1" ht="15"/>
    <row r="397" s="111" customFormat="1" ht="15"/>
    <row r="398" s="111" customFormat="1" ht="15"/>
    <row r="399" s="111" customFormat="1" ht="15"/>
    <row r="400" s="111" customFormat="1" ht="15"/>
    <row r="401" s="111" customFormat="1" ht="15"/>
    <row r="402" s="111" customFormat="1" ht="15"/>
    <row r="403" s="111" customFormat="1" ht="15"/>
    <row r="404" s="111" customFormat="1" ht="15"/>
    <row r="405" s="111" customFormat="1" ht="15"/>
    <row r="406" s="111" customFormat="1" ht="15"/>
    <row r="407" s="111" customFormat="1" ht="15"/>
    <row r="408" s="111" customFormat="1" ht="15"/>
    <row r="409" s="111" customFormat="1" ht="15"/>
    <row r="410" s="111" customFormat="1" ht="15"/>
    <row r="411" s="111" customFormat="1" ht="15"/>
    <row r="412" s="111" customFormat="1" ht="15"/>
    <row r="413" s="111" customFormat="1" ht="15"/>
    <row r="414" s="111" customFormat="1" ht="15"/>
    <row r="415" s="111" customFormat="1" ht="15"/>
    <row r="416" s="111" customFormat="1" ht="15"/>
    <row r="417" s="111" customFormat="1" ht="15"/>
    <row r="418" s="111" customFormat="1" ht="15"/>
    <row r="419" s="111" customFormat="1" ht="15"/>
    <row r="420" s="111" customFormat="1" ht="15"/>
    <row r="421" s="111" customFormat="1" ht="15"/>
    <row r="422" s="111" customFormat="1" ht="15"/>
    <row r="423" s="111" customFormat="1" ht="15"/>
    <row r="424" s="111" customFormat="1" ht="15"/>
    <row r="425" s="111" customFormat="1" ht="15"/>
    <row r="426" s="111" customFormat="1" ht="15"/>
    <row r="427" s="111" customFormat="1" ht="15"/>
    <row r="428" s="111" customFormat="1" ht="15"/>
    <row r="429" s="111" customFormat="1" ht="15"/>
    <row r="430" s="111" customFormat="1" ht="15"/>
    <row r="431" s="111" customFormat="1" ht="15"/>
    <row r="432" s="111" customFormat="1" ht="15"/>
    <row r="433" s="111" customFormat="1" ht="15"/>
    <row r="434" s="111" customFormat="1" ht="15"/>
    <row r="435" s="111" customFormat="1" ht="15"/>
    <row r="436" s="111" customFormat="1" ht="15"/>
    <row r="437" s="111" customFormat="1" ht="15"/>
    <row r="438" s="111" customFormat="1" ht="15"/>
    <row r="439" s="111" customFormat="1" ht="15"/>
    <row r="440" s="111" customFormat="1" ht="15"/>
    <row r="441" s="111" customFormat="1" ht="15"/>
    <row r="442" s="111" customFormat="1" ht="15"/>
    <row r="443" s="111" customFormat="1" ht="15"/>
    <row r="444" s="111" customFormat="1" ht="15"/>
    <row r="445" s="111" customFormat="1" ht="15"/>
    <row r="446" s="111" customFormat="1" ht="15"/>
    <row r="447" s="111" customFormat="1" ht="15"/>
    <row r="448" s="111" customFormat="1" ht="15"/>
    <row r="449" s="111" customFormat="1" ht="15"/>
    <row r="450" s="111" customFormat="1" ht="15"/>
    <row r="451" s="111" customFormat="1" ht="15"/>
    <row r="452" s="111" customFormat="1" ht="15"/>
    <row r="453" s="111" customFormat="1" ht="15"/>
    <row r="454" s="111" customFormat="1" ht="15"/>
    <row r="455" s="111" customFormat="1" ht="15"/>
    <row r="456" s="111" customFormat="1" ht="15"/>
    <row r="457" s="111" customFormat="1" ht="15"/>
    <row r="458" s="111" customFormat="1" ht="15"/>
    <row r="459" s="111" customFormat="1" ht="15"/>
    <row r="460" s="111" customFormat="1" ht="15"/>
    <row r="461" s="111" customFormat="1" ht="15"/>
    <row r="462" s="111" customFormat="1" ht="15"/>
    <row r="463" s="111" customFormat="1" ht="15"/>
    <row r="464" s="111" customFormat="1" ht="15"/>
    <row r="465" s="111" customFormat="1" ht="15"/>
    <row r="466" s="111" customFormat="1" ht="15"/>
    <row r="467" s="111" customFormat="1" ht="15"/>
    <row r="468" s="111" customFormat="1" ht="15"/>
    <row r="469" s="111" customFormat="1" ht="15"/>
    <row r="470" s="111" customFormat="1" ht="15"/>
    <row r="471" s="111" customFormat="1" ht="15"/>
    <row r="472" s="111" customFormat="1" ht="15"/>
    <row r="473" s="111" customFormat="1" ht="15"/>
    <row r="474" s="111" customFormat="1" ht="15"/>
    <row r="475" s="111" customFormat="1" ht="15"/>
    <row r="476" s="111" customFormat="1" ht="15"/>
    <row r="477" s="111" customFormat="1" ht="15"/>
    <row r="478" s="111" customFormat="1" ht="15"/>
    <row r="479" s="111" customFormat="1" ht="15"/>
    <row r="480" s="111" customFormat="1" ht="15"/>
    <row r="481" s="111" customFormat="1" ht="15"/>
    <row r="482" s="111" customFormat="1" ht="15"/>
    <row r="483" s="111" customFormat="1" ht="15"/>
    <row r="484" s="111" customFormat="1" ht="15"/>
    <row r="485" s="111" customFormat="1" ht="15"/>
    <row r="486" s="111" customFormat="1" ht="15"/>
    <row r="487" s="111" customFormat="1" ht="15"/>
    <row r="488" s="111" customFormat="1" ht="15"/>
    <row r="489" s="111" customFormat="1" ht="15"/>
    <row r="490" s="111" customFormat="1" ht="15"/>
    <row r="491" s="111" customFormat="1" ht="15"/>
    <row r="492" s="111" customFormat="1" ht="15"/>
    <row r="493" s="111" customFormat="1" ht="15"/>
    <row r="494" s="111" customFormat="1" ht="15"/>
    <row r="495" s="111" customFormat="1" ht="15"/>
    <row r="496" s="111" customFormat="1" ht="15"/>
    <row r="497" s="111" customFormat="1" ht="15"/>
    <row r="498" s="111" customFormat="1" ht="15"/>
    <row r="499" s="111" customFormat="1" ht="15"/>
    <row r="500" s="111" customFormat="1" ht="15"/>
    <row r="501" s="111" customFormat="1" ht="15"/>
    <row r="502" s="111" customFormat="1" ht="15"/>
    <row r="503" s="111" customFormat="1" ht="15"/>
    <row r="504" s="111" customFormat="1" ht="15"/>
    <row r="505" s="111" customFormat="1" ht="15"/>
    <row r="506" s="111" customFormat="1" ht="15"/>
    <row r="507" s="111" customFormat="1" ht="15"/>
    <row r="508" s="111" customFormat="1" ht="15"/>
    <row r="509" s="111" customFormat="1" ht="15"/>
    <row r="510" s="111" customFormat="1" ht="15"/>
    <row r="511" s="111" customFormat="1" ht="15"/>
    <row r="512" s="111" customFormat="1" ht="15"/>
    <row r="513" s="111" customFormat="1" ht="15"/>
    <row r="514" s="111" customFormat="1" ht="15"/>
    <row r="515" s="111" customFormat="1" ht="15"/>
    <row r="516" s="111" customFormat="1" ht="15"/>
    <row r="517" s="111" customFormat="1" ht="15"/>
    <row r="518" s="111" customFormat="1" ht="15"/>
    <row r="519" s="111" customFormat="1" ht="15"/>
    <row r="520" s="111" customFormat="1" ht="15"/>
    <row r="521" s="111" customFormat="1" ht="15"/>
    <row r="522" s="111" customFormat="1" ht="15"/>
    <row r="523" s="111" customFormat="1" ht="15"/>
    <row r="524" s="111" customFormat="1" ht="15"/>
    <row r="525" s="111" customFormat="1" ht="15"/>
    <row r="526" s="111" customFormat="1" ht="15"/>
    <row r="527" s="111" customFormat="1" ht="15"/>
    <row r="528" s="111" customFormat="1" ht="15"/>
    <row r="529" s="111" customFormat="1" ht="15"/>
    <row r="530" s="111" customFormat="1" ht="15"/>
    <row r="531" s="111" customFormat="1" ht="15"/>
    <row r="532" s="111" customFormat="1" ht="15"/>
    <row r="533" s="111" customFormat="1" ht="15"/>
    <row r="534" s="111" customFormat="1" ht="15"/>
    <row r="535" s="111" customFormat="1" ht="15"/>
    <row r="536" s="111" customFormat="1" ht="15"/>
    <row r="537" s="111" customFormat="1" ht="15"/>
    <row r="538" s="111" customFormat="1" ht="15"/>
    <row r="539" s="111" customFormat="1" ht="15"/>
    <row r="540" s="111" customFormat="1" ht="15"/>
    <row r="541" s="111" customFormat="1" ht="15"/>
    <row r="542" s="111" customFormat="1" ht="15"/>
    <row r="543" s="111" customFormat="1" ht="15"/>
    <row r="544" s="111" customFormat="1" ht="15"/>
    <row r="545" s="111" customFormat="1" ht="15"/>
    <row r="546" s="111" customFormat="1" ht="15"/>
    <row r="547" s="111" customFormat="1" ht="15"/>
    <row r="548" s="111" customFormat="1" ht="15"/>
    <row r="549" s="111" customFormat="1" ht="15"/>
    <row r="550" s="111" customFormat="1" ht="15"/>
    <row r="551" s="111" customFormat="1" ht="15"/>
    <row r="552" s="111" customFormat="1" ht="15"/>
    <row r="553" s="111" customFormat="1" ht="15"/>
    <row r="554" s="111" customFormat="1" ht="15"/>
    <row r="555" s="111" customFormat="1" ht="15"/>
    <row r="556" s="111" customFormat="1" ht="15"/>
    <row r="557" s="111" customFormat="1" ht="15"/>
    <row r="558" s="111" customFormat="1" ht="15"/>
    <row r="559" s="111" customFormat="1" ht="15"/>
    <row r="560" s="111" customFormat="1" ht="15"/>
    <row r="561" s="111" customFormat="1" ht="15"/>
    <row r="562" s="111" customFormat="1" ht="15"/>
    <row r="563" s="111" customFormat="1" ht="15"/>
    <row r="564" s="111" customFormat="1" ht="15"/>
    <row r="565" s="111" customFormat="1" ht="15"/>
    <row r="566" s="111" customFormat="1" ht="15"/>
    <row r="567" s="111" customFormat="1" ht="15"/>
    <row r="568" s="111" customFormat="1" ht="15"/>
    <row r="569" s="111" customFormat="1" ht="15"/>
    <row r="570" s="111" customFormat="1" ht="15"/>
    <row r="571" s="111" customFormat="1" ht="15"/>
    <row r="572" s="111" customFormat="1" ht="15"/>
    <row r="573" s="111" customFormat="1" ht="15"/>
    <row r="574" s="111" customFormat="1" ht="15"/>
    <row r="575" s="111" customFormat="1" ht="15"/>
    <row r="576" s="111" customFormat="1" ht="15"/>
    <row r="577" s="111" customFormat="1" ht="15"/>
    <row r="578" s="111" customFormat="1" ht="15"/>
    <row r="579" s="111" customFormat="1" ht="15"/>
    <row r="580" s="111" customFormat="1" ht="15"/>
    <row r="581" s="111" customFormat="1" ht="15"/>
    <row r="582" s="111" customFormat="1" ht="15"/>
    <row r="583" s="111" customFormat="1" ht="15"/>
    <row r="584" s="111" customFormat="1" ht="15"/>
    <row r="585" s="111" customFormat="1" ht="15"/>
    <row r="586" s="111" customFormat="1" ht="15"/>
    <row r="587" s="111" customFormat="1" ht="15"/>
    <row r="588" s="111" customFormat="1" ht="15"/>
    <row r="589" s="111" customFormat="1" ht="15"/>
    <row r="590" s="111" customFormat="1" ht="15"/>
    <row r="591" s="111" customFormat="1" ht="15"/>
    <row r="592" s="111" customFormat="1" ht="15"/>
    <row r="593" s="111" customFormat="1" ht="15"/>
    <row r="594" s="111" customFormat="1" ht="15"/>
    <row r="595" s="111" customFormat="1" ht="15"/>
    <row r="596" s="111" customFormat="1" ht="15"/>
    <row r="597" s="111" customFormat="1" ht="15"/>
    <row r="598" s="111" customFormat="1" ht="15"/>
    <row r="599" s="111" customFormat="1" ht="15"/>
    <row r="600" s="111" customFormat="1" ht="15"/>
    <row r="601" s="111" customFormat="1" ht="15"/>
    <row r="602" s="111" customFormat="1" ht="15"/>
    <row r="603" s="111" customFormat="1" ht="15"/>
    <row r="604" s="111" customFormat="1" ht="15"/>
    <row r="605" s="111" customFormat="1" ht="15"/>
    <row r="606" s="111" customFormat="1" ht="15"/>
    <row r="607" s="111" customFormat="1" ht="15"/>
    <row r="608" s="111" customFormat="1" ht="15"/>
    <row r="609" s="111" customFormat="1" ht="15"/>
    <row r="610" s="111" customFormat="1" ht="15"/>
    <row r="611" s="111" customFormat="1" ht="15"/>
    <row r="612" s="111" customFormat="1" ht="15"/>
    <row r="613" s="111" customFormat="1" ht="15"/>
    <row r="614" s="111" customFormat="1" ht="15"/>
    <row r="615" s="111" customFormat="1" ht="15"/>
    <row r="616" s="111" customFormat="1" ht="15"/>
    <row r="617" s="111" customFormat="1" ht="15"/>
    <row r="618" s="111" customFormat="1" ht="15"/>
    <row r="619" s="111" customFormat="1" ht="15"/>
    <row r="620" s="111" customFormat="1" ht="15"/>
    <row r="621" s="111" customFormat="1" ht="15"/>
    <row r="622" s="111" customFormat="1" ht="15"/>
    <row r="623" s="111" customFormat="1" ht="15"/>
    <row r="624" s="111" customFormat="1" ht="15"/>
    <row r="625" s="111" customFormat="1" ht="15"/>
    <row r="626" s="111" customFormat="1" ht="15"/>
    <row r="627" s="111" customFormat="1" ht="15"/>
    <row r="628" s="111" customFormat="1" ht="15"/>
    <row r="629" s="111" customFormat="1" ht="15"/>
    <row r="630" s="111" customFormat="1" ht="15"/>
    <row r="631" s="111" customFormat="1" ht="15"/>
    <row r="632" s="111" customFormat="1" ht="15"/>
    <row r="633" s="111" customFormat="1" ht="15"/>
    <row r="634" s="111" customFormat="1" ht="15"/>
    <row r="635" s="111" customFormat="1" ht="15"/>
    <row r="636" s="111" customFormat="1" ht="15"/>
    <row r="637" s="111" customFormat="1" ht="15"/>
    <row r="638" s="111" customFormat="1" ht="15"/>
    <row r="639" s="111" customFormat="1" ht="15"/>
    <row r="640" s="111" customFormat="1" ht="15"/>
    <row r="641" s="111" customFormat="1" ht="15"/>
    <row r="642" s="111" customFormat="1" ht="15"/>
    <row r="643" s="111" customFormat="1" ht="15"/>
    <row r="644" s="111" customFormat="1" ht="15"/>
    <row r="645" s="111" customFormat="1" ht="15"/>
    <row r="646" s="111" customFormat="1" ht="15"/>
    <row r="647" s="111" customFormat="1" ht="15"/>
    <row r="648" s="111" customFormat="1" ht="15"/>
    <row r="649" s="111" customFormat="1" ht="15"/>
    <row r="650" s="111" customFormat="1" ht="15"/>
    <row r="651" s="111" customFormat="1" ht="15"/>
    <row r="652" s="111" customFormat="1" ht="15"/>
    <row r="653" s="111" customFormat="1" ht="15"/>
    <row r="654" s="111" customFormat="1" ht="15"/>
    <row r="655" s="111" customFormat="1" ht="15"/>
    <row r="656" s="111" customFormat="1" ht="15"/>
    <row r="657" s="111" customFormat="1" ht="15"/>
    <row r="658" s="111" customFormat="1" ht="15"/>
    <row r="659" s="111" customFormat="1" ht="15"/>
    <row r="660" s="111" customFormat="1" ht="15"/>
    <row r="661" s="111" customFormat="1" ht="15"/>
    <row r="662" s="111" customFormat="1" ht="15"/>
    <row r="663" s="111" customFormat="1" ht="15"/>
    <row r="664" s="111" customFormat="1" ht="15"/>
    <row r="665" s="111" customFormat="1" ht="15"/>
    <row r="666" s="111" customFormat="1" ht="15"/>
    <row r="667" s="111" customFormat="1" ht="15"/>
    <row r="668" s="111" customFormat="1" ht="15"/>
    <row r="669" s="111" customFormat="1" ht="15"/>
    <row r="670" s="111" customFormat="1" ht="15"/>
    <row r="671" s="111" customFormat="1" ht="15"/>
    <row r="672" s="111" customFormat="1" ht="15"/>
    <row r="673" s="111" customFormat="1" ht="15"/>
    <row r="674" s="111" customFormat="1" ht="15"/>
    <row r="675" s="111" customFormat="1" ht="15"/>
    <row r="676" s="111" customFormat="1" ht="15"/>
    <row r="677" s="111" customFormat="1" ht="15"/>
    <row r="678" s="111" customFormat="1" ht="15"/>
    <row r="679" s="111" customFormat="1" ht="15"/>
    <row r="680" s="111" customFormat="1" ht="15"/>
    <row r="681" s="111" customFormat="1" ht="15"/>
    <row r="682" s="111" customFormat="1" ht="15"/>
    <row r="683" s="111" customFormat="1" ht="15"/>
    <row r="684" s="111" customFormat="1" ht="15"/>
    <row r="685" s="111" customFormat="1" ht="15"/>
    <row r="686" s="111" customFormat="1" ht="15"/>
    <row r="687" s="111" customFormat="1" ht="15"/>
    <row r="688" s="111" customFormat="1" ht="15"/>
    <row r="689" s="111" customFormat="1" ht="15"/>
    <row r="690" s="111" customFormat="1" ht="15"/>
    <row r="691" s="111" customFormat="1" ht="15"/>
    <row r="692" s="111" customFormat="1" ht="15"/>
    <row r="693" s="111" customFormat="1" ht="15"/>
    <row r="694" s="111" customFormat="1" ht="15"/>
    <row r="695" s="111" customFormat="1" ht="15"/>
    <row r="696" s="111" customFormat="1" ht="15"/>
    <row r="697" s="111" customFormat="1" ht="15"/>
    <row r="698" s="111" customFormat="1" ht="15"/>
    <row r="699" s="111" customFormat="1" ht="15"/>
    <row r="700" s="111" customFormat="1" ht="15"/>
    <row r="701" s="111" customFormat="1" ht="15"/>
    <row r="702" s="111" customFormat="1" ht="15"/>
    <row r="703" s="111" customFormat="1" ht="15"/>
    <row r="704" s="111" customFormat="1" ht="15"/>
    <row r="705" s="111" customFormat="1" ht="15"/>
    <row r="706" s="111" customFormat="1" ht="15"/>
    <row r="707" s="111" customFormat="1" ht="15"/>
    <row r="708" s="111" customFormat="1" ht="15"/>
    <row r="709" s="111" customFormat="1" ht="15"/>
    <row r="710" s="111" customFormat="1" ht="15"/>
    <row r="711" s="111" customFormat="1" ht="15"/>
    <row r="712" s="111" customFormat="1" ht="15"/>
    <row r="713" s="111" customFormat="1" ht="15"/>
    <row r="714" s="111" customFormat="1" ht="15"/>
    <row r="715" s="111" customFormat="1" ht="15"/>
    <row r="716" s="111" customFormat="1" ht="15"/>
    <row r="717" s="111" customFormat="1" ht="15"/>
    <row r="718" s="111" customFormat="1" ht="15"/>
    <row r="719" s="111" customFormat="1" ht="15"/>
    <row r="720" s="111" customFormat="1" ht="15"/>
    <row r="721" s="111" customFormat="1" ht="15"/>
    <row r="722" s="111" customFormat="1" ht="15"/>
    <row r="723" s="111" customFormat="1" ht="15"/>
    <row r="724" s="111" customFormat="1" ht="15"/>
    <row r="725" s="111" customFormat="1" ht="15"/>
    <row r="726" s="111" customFormat="1" ht="15"/>
    <row r="727" s="111" customFormat="1" ht="15"/>
    <row r="728" s="111" customFormat="1" ht="15"/>
    <row r="729" s="111" customFormat="1" ht="15"/>
    <row r="730" s="111" customFormat="1" ht="15"/>
    <row r="731" s="111" customFormat="1" ht="15"/>
    <row r="732" s="111" customFormat="1" ht="15"/>
    <row r="733" s="111" customFormat="1" ht="15"/>
    <row r="734" s="111" customFormat="1" ht="15"/>
    <row r="735" s="111" customFormat="1" ht="15"/>
    <row r="736" s="111" customFormat="1" ht="15"/>
    <row r="737" s="111" customFormat="1" ht="15"/>
    <row r="738" s="111" customFormat="1" ht="15"/>
    <row r="739" s="111" customFormat="1" ht="15"/>
    <row r="740" s="111" customFormat="1" ht="15"/>
    <row r="741" s="111" customFormat="1" ht="15"/>
    <row r="742" s="111" customFormat="1" ht="15"/>
    <row r="743" s="111" customFormat="1" ht="15"/>
    <row r="744" s="111" customFormat="1" ht="15"/>
    <row r="745" s="111" customFormat="1" ht="15"/>
    <row r="746" s="111" customFormat="1" ht="15"/>
    <row r="747" s="111" customFormat="1" ht="15"/>
    <row r="748" s="111" customFormat="1" ht="15"/>
    <row r="749" s="111" customFormat="1" ht="15"/>
    <row r="750" s="111" customFormat="1" ht="15"/>
    <row r="751" s="111" customFormat="1" ht="15"/>
    <row r="752" s="111" customFormat="1" ht="15"/>
    <row r="753" s="111" customFormat="1" ht="15"/>
    <row r="754" s="111" customFormat="1" ht="15"/>
    <row r="755" s="111" customFormat="1" ht="15"/>
    <row r="756" s="111" customFormat="1" ht="15"/>
    <row r="757" s="111" customFormat="1" ht="15"/>
    <row r="758" s="111" customFormat="1" ht="15"/>
    <row r="759" s="111" customFormat="1" ht="15"/>
    <row r="760" s="111" customFormat="1" ht="15"/>
    <row r="761" s="111" customFormat="1" ht="15"/>
    <row r="762" s="111" customFormat="1" ht="15"/>
    <row r="763" s="111" customFormat="1" ht="15"/>
    <row r="764" s="111" customFormat="1" ht="15"/>
    <row r="765" s="111" customFormat="1" ht="15"/>
    <row r="766" s="111" customFormat="1" ht="15"/>
    <row r="767" s="111" customFormat="1" ht="15"/>
    <row r="768" s="111" customFormat="1" ht="15"/>
    <row r="769" s="111" customFormat="1" ht="15"/>
    <row r="770" s="111" customFormat="1" ht="15"/>
    <row r="771" s="111" customFormat="1" ht="15"/>
    <row r="772" s="111" customFormat="1" ht="15"/>
    <row r="773" s="111" customFormat="1" ht="15"/>
    <row r="774" s="111" customFormat="1" ht="15"/>
    <row r="775" s="111" customFormat="1" ht="15"/>
    <row r="776" s="111" customFormat="1" ht="15"/>
    <row r="777" s="111" customFormat="1" ht="15"/>
    <row r="778" s="111" customFormat="1" ht="15"/>
    <row r="779" s="111" customFormat="1" ht="15"/>
    <row r="780" s="111" customFormat="1" ht="15"/>
    <row r="781" s="111" customFormat="1" ht="15"/>
    <row r="782" s="111" customFormat="1" ht="15"/>
    <row r="783" s="111" customFormat="1" ht="15"/>
    <row r="784" s="111" customFormat="1" ht="15"/>
    <row r="785" s="111" customFormat="1" ht="15"/>
    <row r="786" s="111" customFormat="1" ht="15"/>
    <row r="787" s="111" customFormat="1" ht="15"/>
    <row r="788" s="111" customFormat="1" ht="15"/>
    <row r="789" s="111" customFormat="1" ht="15"/>
    <row r="790" s="111" customFormat="1" ht="15"/>
    <row r="791" s="111" customFormat="1" ht="15"/>
    <row r="792" s="111" customFormat="1" ht="15"/>
    <row r="793" s="111" customFormat="1" ht="15"/>
    <row r="794" s="111" customFormat="1" ht="15"/>
    <row r="795" s="111" customFormat="1" ht="15"/>
    <row r="796" s="111" customFormat="1" ht="15"/>
    <row r="797" s="111" customFormat="1" ht="15"/>
    <row r="798" s="111" customFormat="1" ht="15"/>
    <row r="799" s="111" customFormat="1" ht="15"/>
    <row r="800" s="111" customFormat="1" ht="15"/>
    <row r="801" s="111" customFormat="1" ht="15"/>
    <row r="802" s="111" customFormat="1" ht="15"/>
    <row r="803" s="111" customFormat="1" ht="15"/>
    <row r="804" s="111" customFormat="1" ht="15"/>
    <row r="805" s="111" customFormat="1" ht="15"/>
    <row r="806" s="111" customFormat="1" ht="15"/>
    <row r="807" s="111" customFormat="1" ht="15"/>
    <row r="808" s="111" customFormat="1" ht="15"/>
    <row r="809" s="111" customFormat="1" ht="15"/>
    <row r="810" s="111" customFormat="1" ht="15"/>
    <row r="811" s="111" customFormat="1" ht="15"/>
    <row r="812" s="111" customFormat="1" ht="15"/>
    <row r="813" s="111" customFormat="1" ht="15"/>
    <row r="814" s="111" customFormat="1" ht="15"/>
    <row r="815" s="111" customFormat="1" ht="15"/>
    <row r="816" s="111" customFormat="1" ht="15"/>
    <row r="817" s="111" customFormat="1" ht="15"/>
    <row r="818" s="111" customFormat="1" ht="15"/>
    <row r="819" s="111" customFormat="1" ht="15"/>
    <row r="820" s="111" customFormat="1" ht="15"/>
    <row r="821" s="111" customFormat="1" ht="15"/>
    <row r="822" s="111" customFormat="1" ht="15"/>
    <row r="823" s="111" customFormat="1" ht="15"/>
    <row r="824" s="111" customFormat="1" ht="15"/>
    <row r="825" s="111" customFormat="1" ht="15"/>
    <row r="826" s="111" customFormat="1" ht="15"/>
    <row r="827" s="111" customFormat="1" ht="15"/>
    <row r="828" s="111" customFormat="1" ht="15"/>
    <row r="829" s="111" customFormat="1" ht="15"/>
    <row r="830" s="111" customFormat="1" ht="15"/>
    <row r="831" s="111" customFormat="1" ht="15"/>
    <row r="832" s="111" customFormat="1" ht="15"/>
    <row r="833" s="111" customFormat="1" ht="15"/>
    <row r="834" s="111" customFormat="1" ht="15"/>
    <row r="835" s="111" customFormat="1" ht="15"/>
    <row r="836" s="111" customFormat="1" ht="15"/>
    <row r="837" s="111" customFormat="1" ht="15"/>
    <row r="838" s="111" customFormat="1" ht="15"/>
    <row r="839" s="111" customFormat="1" ht="15"/>
    <row r="840" s="111" customFormat="1" ht="15"/>
    <row r="841" s="111" customFormat="1" ht="15"/>
    <row r="842" s="111" customFormat="1" ht="15"/>
    <row r="843" s="111" customFormat="1" ht="15"/>
    <row r="844" s="111" customFormat="1" ht="15"/>
    <row r="845" s="111" customFormat="1" ht="15"/>
    <row r="846" s="111" customFormat="1" ht="15"/>
    <row r="847" s="111" customFormat="1" ht="15"/>
    <row r="848" s="111" customFormat="1" ht="15"/>
    <row r="849" s="111" customFormat="1" ht="15"/>
    <row r="850" s="111" customFormat="1" ht="15"/>
    <row r="851" s="111" customFormat="1" ht="15"/>
    <row r="852" s="111" customFormat="1" ht="15"/>
    <row r="853" s="111" customFormat="1" ht="15"/>
    <row r="854" s="111" customFormat="1" ht="15"/>
    <row r="855" s="111" customFormat="1" ht="15"/>
    <row r="856" s="111" customFormat="1" ht="15"/>
    <row r="857" s="111" customFormat="1" ht="15"/>
    <row r="858" s="111" customFormat="1" ht="15"/>
    <row r="859" s="111" customFormat="1" ht="15"/>
    <row r="860" s="111" customFormat="1" ht="15"/>
    <row r="861" s="111" customFormat="1" ht="15"/>
    <row r="862" s="111" customFormat="1" ht="15"/>
    <row r="863" s="111" customFormat="1" ht="15"/>
    <row r="864" s="111" customFormat="1" ht="15"/>
    <row r="865" s="111" customFormat="1" ht="15"/>
    <row r="866" s="111" customFormat="1" ht="15"/>
    <row r="867" s="111" customFormat="1" ht="15"/>
    <row r="868" s="111" customFormat="1" ht="15"/>
    <row r="869" s="111" customFormat="1" ht="15"/>
    <row r="870" s="111" customFormat="1" ht="15"/>
    <row r="871" s="111" customFormat="1" ht="15"/>
    <row r="872" s="111" customFormat="1" ht="15"/>
    <row r="873" s="111" customFormat="1" ht="15"/>
    <row r="874" s="111" customFormat="1" ht="15"/>
    <row r="875" s="111" customFormat="1" ht="15"/>
    <row r="876" s="111" customFormat="1" ht="15"/>
    <row r="877" s="111" customFormat="1" ht="15"/>
    <row r="878" s="111" customFormat="1" ht="15"/>
    <row r="879" s="111" customFormat="1" ht="15"/>
    <row r="880" s="111" customFormat="1" ht="15"/>
    <row r="881" s="111" customFormat="1" ht="15"/>
    <row r="882" s="111" customFormat="1" ht="15"/>
    <row r="883" s="111" customFormat="1" ht="15"/>
    <row r="884" s="111" customFormat="1" ht="15"/>
    <row r="885" s="111" customFormat="1" ht="15"/>
    <row r="886" s="111" customFormat="1" ht="15"/>
    <row r="887" s="111" customFormat="1" ht="15"/>
    <row r="888" s="111" customFormat="1" ht="15"/>
    <row r="889" s="111" customFormat="1" ht="15"/>
    <row r="890" s="111" customFormat="1" ht="15"/>
    <row r="891" s="111" customFormat="1" ht="15"/>
    <row r="892" s="111" customFormat="1" ht="15"/>
    <row r="893" s="111" customFormat="1" ht="15"/>
    <row r="894" s="111" customFormat="1" ht="15"/>
    <row r="895" s="111" customFormat="1" ht="15"/>
    <row r="896" s="111" customFormat="1" ht="15"/>
    <row r="897" s="111" customFormat="1" ht="15"/>
    <row r="898" s="111" customFormat="1" ht="15"/>
    <row r="899" s="111" customFormat="1" ht="15"/>
    <row r="900" s="111" customFormat="1" ht="15"/>
    <row r="901" s="111" customFormat="1" ht="15"/>
    <row r="902" s="111" customFormat="1" ht="15"/>
    <row r="903" s="111" customFormat="1" ht="15"/>
    <row r="904" s="111" customFormat="1" ht="15"/>
    <row r="905" s="111" customFormat="1" ht="15"/>
    <row r="906" s="111" customFormat="1" ht="15"/>
    <row r="907" s="111" customFormat="1" ht="15"/>
    <row r="908" s="111" customFormat="1" ht="15"/>
    <row r="909" s="111" customFormat="1" ht="15"/>
    <row r="910" s="111" customFormat="1" ht="15"/>
    <row r="911" s="111" customFormat="1" ht="15"/>
    <row r="912" s="111" customFormat="1" ht="15"/>
    <row r="913" s="111" customFormat="1" ht="15"/>
    <row r="914" s="111" customFormat="1" ht="15"/>
    <row r="915" s="111" customFormat="1" ht="15"/>
    <row r="916" s="111" customFormat="1" ht="15"/>
    <row r="917" s="111" customFormat="1" ht="15"/>
    <row r="918" s="111" customFormat="1" ht="15"/>
    <row r="919" s="111" customFormat="1" ht="15"/>
    <row r="920" s="111" customFormat="1" ht="15"/>
    <row r="921" s="111" customFormat="1" ht="15"/>
    <row r="922" s="111" customFormat="1" ht="15"/>
    <row r="923" s="111" customFormat="1" ht="15"/>
    <row r="924" s="111" customFormat="1" ht="15"/>
    <row r="925" s="111" customFormat="1" ht="15"/>
    <row r="926" s="111" customFormat="1" ht="15"/>
    <row r="927" s="111" customFormat="1" ht="15"/>
    <row r="928" s="111" customFormat="1" ht="15"/>
    <row r="929" s="111" customFormat="1" ht="15"/>
    <row r="930" s="111" customFormat="1" ht="15"/>
    <row r="931" s="111" customFormat="1" ht="15"/>
    <row r="932" s="111" customFormat="1" ht="15"/>
    <row r="933" s="111" customFormat="1" ht="15"/>
    <row r="934" s="111" customFormat="1" ht="15"/>
    <row r="935" s="111" customFormat="1" ht="15"/>
    <row r="936" s="111" customFormat="1" ht="15"/>
    <row r="937" s="111" customFormat="1" ht="15"/>
    <row r="938" s="111" customFormat="1" ht="15"/>
    <row r="939" s="111" customFormat="1" ht="15"/>
    <row r="940" s="111" customFormat="1" ht="15"/>
    <row r="941" s="111" customFormat="1" ht="15"/>
    <row r="942" s="111" customFormat="1" ht="15"/>
    <row r="943" s="111" customFormat="1" ht="15"/>
    <row r="944" s="111" customFormat="1" ht="15"/>
    <row r="945" s="111" customFormat="1" ht="15"/>
    <row r="946" s="111" customFormat="1" ht="15"/>
    <row r="947" s="111" customFormat="1" ht="15"/>
    <row r="948" s="111" customFormat="1" ht="15"/>
    <row r="949" s="111" customFormat="1" ht="15"/>
    <row r="950" s="111" customFormat="1" ht="15"/>
    <row r="951" s="111" customFormat="1" ht="15"/>
    <row r="952" s="111" customFormat="1" ht="15"/>
    <row r="953" s="111" customFormat="1" ht="15"/>
    <row r="954" s="111" customFormat="1" ht="15"/>
    <row r="955" s="111" customFormat="1" ht="15"/>
    <row r="956" s="111" customFormat="1" ht="15"/>
    <row r="957" s="111" customFormat="1" ht="15"/>
    <row r="958" s="111" customFormat="1" ht="15"/>
    <row r="959" s="111" customFormat="1" ht="15"/>
    <row r="960" s="111" customFormat="1" ht="15"/>
    <row r="961" s="111" customFormat="1" ht="15"/>
    <row r="962" s="111" customFormat="1" ht="15"/>
    <row r="963" s="111" customFormat="1" ht="15"/>
    <row r="964" s="111" customFormat="1" ht="15"/>
    <row r="965" s="111" customFormat="1" ht="15"/>
    <row r="966" s="111" customFormat="1" ht="15"/>
    <row r="967" s="111" customFormat="1" ht="15"/>
    <row r="968" s="111" customFormat="1" ht="15"/>
    <row r="969" s="111" customFormat="1" ht="15"/>
    <row r="970" s="111" customFormat="1" ht="15"/>
    <row r="971" s="111" customFormat="1" ht="15"/>
    <row r="972" s="111" customFormat="1" ht="15"/>
    <row r="973" s="111" customFormat="1" ht="15"/>
    <row r="974" s="111" customFormat="1" ht="15"/>
    <row r="975" s="111" customFormat="1" ht="15"/>
    <row r="976" s="111" customFormat="1" ht="15"/>
    <row r="977" s="111" customFormat="1" ht="15"/>
    <row r="978" s="111" customFormat="1" ht="15"/>
    <row r="979" s="111" customFormat="1" ht="15"/>
    <row r="980" s="111" customFormat="1" ht="15"/>
    <row r="981" s="111" customFormat="1" ht="15"/>
    <row r="982" s="111" customFormat="1" ht="15"/>
    <row r="983" s="111" customFormat="1" ht="15"/>
    <row r="984" s="111" customFormat="1" ht="15"/>
    <row r="985" s="111" customFormat="1" ht="15"/>
    <row r="986" s="111" customFormat="1" ht="15"/>
    <row r="987" s="111" customFormat="1" ht="15"/>
    <row r="988" s="111" customFormat="1" ht="15"/>
    <row r="989" s="111" customFormat="1" ht="15"/>
    <row r="990" s="111" customFormat="1" ht="15"/>
    <row r="991" s="111" customFormat="1" ht="15"/>
    <row r="992" s="111" customFormat="1" ht="15"/>
    <row r="993" s="111" customFormat="1" ht="15"/>
    <row r="994" s="111" customFormat="1" ht="15"/>
    <row r="995" s="111" customFormat="1" ht="15"/>
    <row r="996" s="111" customFormat="1" ht="15"/>
    <row r="997" s="111" customFormat="1" ht="15"/>
    <row r="998" s="111" customFormat="1" ht="15"/>
    <row r="999" s="111" customFormat="1" ht="15"/>
    <row r="1000" s="111" customFormat="1" ht="15"/>
    <row r="1001" s="111" customFormat="1" ht="15"/>
    <row r="1002" s="111" customFormat="1" ht="15"/>
    <row r="1003" s="111" customFormat="1" ht="15"/>
    <row r="1004" s="111" customFormat="1" ht="15"/>
    <row r="1005" s="111" customFormat="1" ht="15"/>
    <row r="1006" s="111" customFormat="1" ht="15"/>
    <row r="1007" s="111" customFormat="1" ht="15"/>
    <row r="1008" s="111" customFormat="1" ht="15"/>
    <row r="1009" s="111" customFormat="1" ht="15"/>
    <row r="1010" s="111" customFormat="1" ht="15"/>
    <row r="1011" s="111" customFormat="1" ht="15"/>
    <row r="1012" s="111" customFormat="1" ht="15"/>
    <row r="1013" s="111" customFormat="1" ht="15"/>
    <row r="1014" s="111" customFormat="1" ht="15"/>
    <row r="1015" s="111" customFormat="1" ht="15"/>
    <row r="1016" s="111" customFormat="1" ht="15"/>
    <row r="1017" s="111" customFormat="1" ht="15"/>
    <row r="1018" s="111" customFormat="1" ht="15"/>
    <row r="1019" s="111" customFormat="1" ht="15"/>
    <row r="1020" s="111" customFormat="1" ht="15"/>
    <row r="1021" s="111" customFormat="1" ht="15"/>
    <row r="1022" s="111" customFormat="1" ht="15"/>
    <row r="1023" s="111" customFormat="1" ht="15"/>
    <row r="1024" s="111" customFormat="1" ht="15"/>
    <row r="1025" s="111" customFormat="1" ht="15"/>
    <row r="1026" s="111" customFormat="1" ht="15"/>
    <row r="1027" s="111" customFormat="1" ht="15"/>
    <row r="1028" s="111" customFormat="1" ht="15"/>
    <row r="1029" s="111" customFormat="1" ht="15"/>
    <row r="1030" s="111" customFormat="1" ht="15"/>
    <row r="1031" s="111" customFormat="1" ht="15"/>
    <row r="1032" s="111" customFormat="1" ht="15"/>
    <row r="1033" s="111" customFormat="1" ht="15"/>
    <row r="1034" s="111" customFormat="1" ht="15"/>
    <row r="1035" s="111" customFormat="1" ht="15"/>
    <row r="1036" s="111" customFormat="1" ht="15"/>
    <row r="1037" s="111" customFormat="1" ht="15"/>
    <row r="1038" s="111" customFormat="1" ht="15"/>
    <row r="1039" s="111" customFormat="1" ht="15"/>
    <row r="1040" s="111" customFormat="1" ht="15"/>
    <row r="1041" s="111" customFormat="1" ht="15"/>
    <row r="1042" s="111" customFormat="1" ht="15"/>
    <row r="1043" s="111" customFormat="1" ht="15"/>
    <row r="1044" s="111" customFormat="1" ht="15"/>
    <row r="1045" s="111" customFormat="1" ht="15"/>
    <row r="1046" s="111" customFormat="1" ht="15"/>
    <row r="1047" s="111" customFormat="1" ht="15"/>
    <row r="1048" s="111" customFormat="1" ht="15"/>
    <row r="1049" s="111" customFormat="1" ht="15"/>
    <row r="1050" s="111" customFormat="1" ht="15"/>
    <row r="1051" s="111" customFormat="1" ht="15"/>
    <row r="1052" s="111" customFormat="1" ht="15"/>
    <row r="1053" s="111" customFormat="1" ht="15"/>
    <row r="1054" s="111" customFormat="1" ht="15"/>
    <row r="1055" s="111" customFormat="1" ht="15"/>
    <row r="1056" s="111" customFormat="1" ht="15"/>
    <row r="1057" s="111" customFormat="1" ht="15"/>
    <row r="1058" s="111" customFormat="1" ht="15"/>
    <row r="1059" s="111" customFormat="1" ht="15"/>
    <row r="1060" s="111" customFormat="1" ht="15"/>
    <row r="1061" s="111" customFormat="1" ht="15"/>
    <row r="1062" s="111" customFormat="1" ht="15"/>
    <row r="1063" s="111" customFormat="1" ht="15"/>
    <row r="1064" s="111" customFormat="1" ht="15"/>
    <row r="1065" s="111" customFormat="1" ht="15"/>
    <row r="1066" s="111" customFormat="1" ht="15"/>
    <row r="1067" s="111" customFormat="1" ht="15"/>
    <row r="1068" s="111" customFormat="1" ht="15"/>
    <row r="1069" s="111" customFormat="1" ht="15"/>
    <row r="1070" s="111" customFormat="1" ht="15"/>
    <row r="1071" s="111" customFormat="1" ht="15"/>
    <row r="1072" s="111" customFormat="1" ht="15"/>
    <row r="1073" s="111" customFormat="1" ht="15"/>
    <row r="1074" s="111" customFormat="1" ht="15"/>
    <row r="1075" s="111" customFormat="1" ht="15"/>
    <row r="1076" s="111" customFormat="1" ht="15"/>
    <row r="1077" s="111" customFormat="1" ht="15"/>
    <row r="1078" s="111" customFormat="1" ht="15"/>
    <row r="1079" s="111" customFormat="1" ht="15"/>
    <row r="1080" s="111" customFormat="1" ht="15"/>
    <row r="1081" s="111" customFormat="1" ht="15"/>
    <row r="1082" s="111" customFormat="1" ht="15"/>
    <row r="1083" s="111" customFormat="1" ht="15"/>
    <row r="1084" s="111" customFormat="1" ht="15"/>
    <row r="1085" s="111" customFormat="1" ht="15"/>
    <row r="1086" s="111" customFormat="1" ht="15"/>
    <row r="1087" s="111" customFormat="1" ht="15"/>
    <row r="1088" s="111" customFormat="1" ht="15"/>
    <row r="1089" s="111" customFormat="1" ht="15"/>
    <row r="1090" s="111" customFormat="1" ht="15"/>
    <row r="1091" s="111" customFormat="1" ht="15"/>
    <row r="1092" s="111" customFormat="1" ht="15"/>
    <row r="1093" s="111" customFormat="1" ht="15"/>
    <row r="1094" s="111" customFormat="1" ht="15"/>
    <row r="1095" s="111" customFormat="1" ht="15"/>
    <row r="1096" s="111" customFormat="1" ht="15"/>
    <row r="1097" s="111" customFormat="1" ht="15"/>
    <row r="1098" s="111" customFormat="1" ht="15"/>
    <row r="1099" s="111" customFormat="1" ht="15"/>
    <row r="1100" s="111" customFormat="1" ht="15"/>
    <row r="1101" s="111" customFormat="1" ht="15"/>
    <row r="1102" s="111" customFormat="1" ht="15"/>
    <row r="1103" s="111" customFormat="1" ht="15"/>
    <row r="1104" s="111" customFormat="1" ht="15"/>
    <row r="1105" s="111" customFormat="1" ht="15"/>
    <row r="1106" s="111" customFormat="1" ht="15"/>
    <row r="1107" s="111" customFormat="1" ht="15"/>
    <row r="1108" s="111" customFormat="1" ht="15"/>
    <row r="1109" s="111" customFormat="1" ht="15"/>
    <row r="1110" s="111" customFormat="1" ht="15"/>
    <row r="1111" s="111" customFormat="1" ht="15"/>
    <row r="1112" s="111" customFormat="1" ht="15"/>
    <row r="1113" s="111" customFormat="1" ht="15"/>
    <row r="1114" s="111" customFormat="1" ht="15"/>
    <row r="1115" s="111" customFormat="1" ht="15"/>
    <row r="1116" s="111" customFormat="1" ht="15"/>
    <row r="1117" s="111" customFormat="1" ht="15"/>
    <row r="1118" s="111" customFormat="1" ht="15"/>
    <row r="1119" s="111" customFormat="1" ht="15"/>
    <row r="1120" s="111" customFormat="1" ht="15"/>
    <row r="1121" s="111" customFormat="1" ht="15"/>
    <row r="1122" s="111" customFormat="1" ht="15"/>
    <row r="1123" s="111" customFormat="1" ht="15"/>
    <row r="1124" s="111" customFormat="1" ht="15"/>
    <row r="1125" s="111" customFormat="1" ht="15"/>
    <row r="1126" s="111" customFormat="1" ht="15"/>
    <row r="1127" s="111" customFormat="1" ht="15"/>
    <row r="1128" s="111" customFormat="1" ht="15"/>
    <row r="1129" s="111" customFormat="1" ht="15"/>
    <row r="1130" s="111" customFormat="1" ht="15"/>
    <row r="1131" s="111" customFormat="1" ht="15"/>
    <row r="1132" s="111" customFormat="1" ht="15"/>
    <row r="1133" s="111" customFormat="1" ht="15"/>
    <row r="1134" s="111" customFormat="1" ht="15"/>
    <row r="1135" s="111" customFormat="1" ht="15"/>
    <row r="1136" s="111" customFormat="1" ht="15"/>
    <row r="1137" s="111" customFormat="1" ht="15"/>
    <row r="1138" s="111" customFormat="1" ht="15"/>
    <row r="1139" s="111" customFormat="1" ht="15"/>
    <row r="1140" s="111" customFormat="1" ht="15"/>
    <row r="1141" s="111" customFormat="1" ht="15"/>
    <row r="1142" s="111" customFormat="1" ht="15"/>
    <row r="1143" s="111" customFormat="1" ht="15"/>
    <row r="1144" s="111" customFormat="1" ht="15"/>
    <row r="1145" s="111" customFormat="1" ht="15"/>
    <row r="1146" s="111" customFormat="1" ht="15"/>
    <row r="1147" s="111" customFormat="1" ht="15"/>
    <row r="1148" s="111" customFormat="1" ht="15"/>
    <row r="1149" s="111" customFormat="1" ht="15"/>
    <row r="1150" s="111" customFormat="1" ht="15"/>
    <row r="1151" s="111" customFormat="1" ht="15"/>
    <row r="1152" s="111" customFormat="1" ht="15"/>
    <row r="1153" s="111" customFormat="1" ht="15"/>
    <row r="1154" s="111" customFormat="1" ht="15"/>
    <row r="1155" s="111" customFormat="1" ht="15"/>
    <row r="1156" s="111" customFormat="1" ht="15"/>
    <row r="1157" s="111" customFormat="1" ht="15"/>
    <row r="1158" s="111" customFormat="1" ht="15"/>
    <row r="1159" s="111" customFormat="1" ht="15"/>
    <row r="1160" s="111" customFormat="1" ht="15"/>
    <row r="1161" s="111" customFormat="1" ht="15"/>
    <row r="1162" s="111" customFormat="1" ht="15"/>
    <row r="1163" s="111" customFormat="1" ht="15"/>
    <row r="1164" s="111" customFormat="1" ht="15"/>
    <row r="1165" s="111" customFormat="1" ht="15"/>
    <row r="1166" s="111" customFormat="1" ht="15"/>
    <row r="1167" s="111" customFormat="1" ht="15"/>
    <row r="1168" s="111" customFormat="1" ht="15"/>
    <row r="1169" s="111" customFormat="1" ht="15"/>
    <row r="1170" s="111" customFormat="1" ht="15"/>
    <row r="1171" s="111" customFormat="1" ht="15"/>
    <row r="1172" s="111" customFormat="1" ht="15"/>
    <row r="1173" s="111" customFormat="1" ht="15"/>
    <row r="1174" s="111" customFormat="1" ht="15"/>
    <row r="1175" s="111" customFormat="1" ht="15"/>
    <row r="1176" s="111" customFormat="1" ht="15"/>
    <row r="1177" s="111" customFormat="1" ht="15"/>
    <row r="1178" s="111" customFormat="1" ht="15"/>
    <row r="1179" s="111" customFormat="1" ht="15"/>
    <row r="1180" s="111" customFormat="1" ht="15"/>
    <row r="1181" s="111" customFormat="1" ht="15"/>
    <row r="1182" s="111" customFormat="1" ht="15"/>
    <row r="1183" s="111" customFormat="1" ht="15"/>
    <row r="1184" s="111" customFormat="1" ht="15"/>
    <row r="1185" s="111" customFormat="1" ht="15"/>
    <row r="1186" s="111" customFormat="1" ht="15"/>
    <row r="1187" s="111" customFormat="1" ht="15"/>
    <row r="1188" s="111" customFormat="1" ht="15"/>
    <row r="1189" s="111" customFormat="1" ht="15"/>
    <row r="1190" s="111" customFormat="1" ht="15"/>
    <row r="1191" s="111" customFormat="1" ht="15"/>
    <row r="1192" s="111" customFormat="1" ht="15"/>
    <row r="1193" s="111" customFormat="1" ht="15"/>
    <row r="1194" s="111" customFormat="1" ht="15"/>
    <row r="1195" s="111" customFormat="1" ht="15"/>
    <row r="1196" s="111" customFormat="1" ht="15"/>
    <row r="1197" s="111" customFormat="1" ht="15"/>
    <row r="1198" s="111" customFormat="1" ht="15"/>
    <row r="1199" s="111" customFormat="1" ht="15"/>
    <row r="1200" s="111" customFormat="1" ht="15"/>
    <row r="1201" s="111" customFormat="1" ht="15"/>
    <row r="1202" s="111" customFormat="1" ht="15"/>
    <row r="1203" s="111" customFormat="1" ht="15"/>
    <row r="1204" s="111" customFormat="1" ht="15"/>
    <row r="1205" s="111" customFormat="1" ht="15"/>
    <row r="1206" s="111" customFormat="1" ht="15"/>
    <row r="1207" s="111" customFormat="1" ht="15"/>
    <row r="1208" s="111" customFormat="1" ht="15"/>
    <row r="1209" s="111" customFormat="1" ht="15"/>
    <row r="1210" s="111" customFormat="1" ht="15"/>
    <row r="1211" s="111" customFormat="1" ht="15"/>
    <row r="1212" s="111" customFormat="1" ht="15"/>
    <row r="1213" s="111" customFormat="1" ht="15"/>
    <row r="1214" s="111" customFormat="1" ht="15"/>
    <row r="1215" s="111" customFormat="1" ht="15"/>
    <row r="1216" s="111" customFormat="1" ht="15"/>
    <row r="1217" s="111" customFormat="1" ht="15"/>
    <row r="1218" s="111" customFormat="1" ht="15"/>
    <row r="1219" s="111" customFormat="1" ht="15"/>
    <row r="1220" s="111" customFormat="1" ht="15"/>
    <row r="1221" s="111" customFormat="1" ht="15"/>
    <row r="1222" s="111" customFormat="1" ht="15"/>
    <row r="1223" s="111" customFormat="1" ht="15"/>
    <row r="1224" s="111" customFormat="1" ht="15"/>
    <row r="1225" s="111" customFormat="1" ht="15"/>
    <row r="1226" s="111" customFormat="1" ht="15"/>
    <row r="1227" s="111" customFormat="1" ht="15"/>
    <row r="1228" s="111" customFormat="1" ht="15"/>
    <row r="1229" s="111" customFormat="1" ht="15"/>
    <row r="1230" s="111" customFormat="1" ht="15"/>
    <row r="1231" s="111" customFormat="1" ht="15"/>
    <row r="1232" s="111" customFormat="1" ht="15"/>
    <row r="1233" s="111" customFormat="1" ht="15"/>
    <row r="1234" s="111" customFormat="1" ht="15"/>
    <row r="1235" s="111" customFormat="1" ht="15"/>
    <row r="1236" s="111" customFormat="1" ht="15"/>
    <row r="1237" s="111" customFormat="1" ht="15"/>
    <row r="1238" s="111" customFormat="1" ht="15"/>
    <row r="1239" s="111" customFormat="1" ht="15"/>
    <row r="1240" s="111" customFormat="1" ht="15"/>
    <row r="1241" s="111" customFormat="1" ht="15"/>
    <row r="1242" s="111" customFormat="1" ht="15"/>
    <row r="1243" s="111" customFormat="1" ht="15"/>
    <row r="1244" s="111" customFormat="1" ht="15"/>
    <row r="1245" s="111" customFormat="1" ht="15"/>
    <row r="1246" s="111" customFormat="1" ht="15"/>
    <row r="1247" s="111" customFormat="1" ht="15"/>
    <row r="1248" s="111" customFormat="1" ht="15"/>
    <row r="1249" s="111" customFormat="1" ht="15"/>
    <row r="1250" s="111" customFormat="1" ht="15"/>
    <row r="1251" s="111" customFormat="1" ht="15"/>
    <row r="1252" s="111" customFormat="1" ht="15"/>
    <row r="1253" s="111" customFormat="1" ht="15"/>
    <row r="1254" s="111" customFormat="1" ht="15"/>
    <row r="1255" s="111" customFormat="1" ht="15"/>
    <row r="1256" s="111" customFormat="1" ht="15"/>
    <row r="1257" s="111" customFormat="1" ht="15"/>
    <row r="1258" s="111" customFormat="1" ht="15"/>
    <row r="1259" s="111" customFormat="1" ht="15"/>
    <row r="1260" s="111" customFormat="1" ht="15"/>
    <row r="1261" s="111" customFormat="1" ht="15"/>
    <row r="1262" s="111" customFormat="1" ht="15"/>
    <row r="1263" s="111" customFormat="1" ht="15"/>
    <row r="1264" s="111" customFormat="1" ht="15"/>
    <row r="1265" s="111" customFormat="1" ht="15"/>
    <row r="1266" s="111" customFormat="1" ht="15"/>
    <row r="1267" s="111" customFormat="1" ht="15"/>
    <row r="1268" s="111" customFormat="1" ht="15"/>
    <row r="1269" s="111" customFormat="1" ht="15"/>
    <row r="1270" s="111" customFormat="1" ht="15"/>
    <row r="1271" s="111" customFormat="1" ht="15"/>
    <row r="1272" s="111" customFormat="1" ht="15"/>
    <row r="1273" s="111" customFormat="1" ht="15"/>
    <row r="1274" s="111" customFormat="1" ht="15"/>
    <row r="1275" s="111" customFormat="1" ht="15"/>
    <row r="1276" s="111" customFormat="1" ht="15"/>
    <row r="1277" s="111" customFormat="1" ht="15"/>
    <row r="1278" s="111" customFormat="1" ht="15"/>
    <row r="1279" s="111" customFormat="1" ht="15"/>
    <row r="1280" s="111" customFormat="1" ht="15"/>
    <row r="1281" s="111" customFormat="1" ht="15"/>
    <row r="1282" s="111" customFormat="1" ht="15"/>
    <row r="1283" s="111" customFormat="1" ht="15"/>
    <row r="1284" s="111" customFormat="1" ht="15"/>
    <row r="1285" s="111" customFormat="1" ht="15"/>
    <row r="1286" s="111" customFormat="1" ht="15"/>
    <row r="1287" s="111" customFormat="1" ht="15"/>
    <row r="1288" s="111" customFormat="1" ht="15"/>
    <row r="1289" s="111" customFormat="1" ht="15"/>
    <row r="1290" s="111" customFormat="1" ht="15"/>
    <row r="1291" s="111" customFormat="1" ht="15"/>
    <row r="1292" s="111" customFormat="1" ht="15"/>
    <row r="1293" s="111" customFormat="1" ht="15"/>
    <row r="1294" s="111" customFormat="1" ht="15"/>
    <row r="1295" s="111" customFormat="1" ht="15"/>
    <row r="1296" s="111" customFormat="1" ht="15"/>
    <row r="1297" s="111" customFormat="1" ht="15"/>
    <row r="1298" s="111" customFormat="1" ht="15"/>
    <row r="1299" s="111" customFormat="1" ht="15"/>
    <row r="1300" s="111" customFormat="1" ht="15"/>
    <row r="1301" s="111" customFormat="1" ht="15"/>
    <row r="1302" s="111" customFormat="1" ht="15"/>
    <row r="1303" s="111" customFormat="1" ht="15"/>
    <row r="1304" s="111" customFormat="1" ht="15"/>
    <row r="1305" s="111" customFormat="1" ht="15"/>
    <row r="1306" s="111" customFormat="1" ht="15"/>
    <row r="1307" s="111" customFormat="1" ht="15"/>
    <row r="1308" s="111" customFormat="1" ht="15"/>
    <row r="1309" s="111" customFormat="1" ht="15"/>
    <row r="1310" s="111" customFormat="1" ht="15"/>
    <row r="1311" s="111" customFormat="1" ht="15"/>
    <row r="1312" s="111" customFormat="1" ht="15"/>
    <row r="1313" s="111" customFormat="1" ht="15"/>
    <row r="1314" s="111" customFormat="1" ht="15"/>
    <row r="1315" s="111" customFormat="1" ht="15"/>
    <row r="1316" s="111" customFormat="1" ht="15"/>
    <row r="1317" s="111" customFormat="1" ht="15"/>
    <row r="1318" s="111" customFormat="1" ht="15"/>
    <row r="1319" s="111" customFormat="1" ht="15"/>
    <row r="1320" s="111" customFormat="1" ht="15"/>
    <row r="1321" s="111" customFormat="1" ht="15"/>
    <row r="1322" s="111" customFormat="1" ht="15"/>
    <row r="1323" s="111" customFormat="1" ht="15"/>
    <row r="1324" s="111" customFormat="1" ht="15"/>
    <row r="1325" s="111" customFormat="1" ht="15"/>
    <row r="1326" s="111" customFormat="1" ht="15"/>
    <row r="1327" s="111" customFormat="1" ht="15"/>
    <row r="1328" s="111" customFormat="1" ht="15"/>
    <row r="1329" s="111" customFormat="1" ht="15"/>
    <row r="1330" s="111" customFormat="1" ht="15"/>
    <row r="1331" s="111" customFormat="1" ht="15"/>
    <row r="1332" s="111" customFormat="1" ht="15"/>
    <row r="1333" s="111" customFormat="1" ht="15"/>
    <row r="1334" s="111" customFormat="1" ht="15"/>
    <row r="1335" s="111" customFormat="1" ht="15"/>
    <row r="1336" s="111" customFormat="1" ht="15"/>
    <row r="1337" s="111" customFormat="1" ht="15"/>
    <row r="1338" s="111" customFormat="1" ht="15"/>
    <row r="1339" s="111" customFormat="1" ht="15"/>
    <row r="1340" s="111" customFormat="1" ht="15"/>
    <row r="1341" s="111" customFormat="1" ht="15"/>
    <row r="1342" s="111" customFormat="1" ht="15"/>
    <row r="1343" s="111" customFormat="1" ht="15"/>
    <row r="1344" s="111" customFormat="1" ht="15"/>
    <row r="1345" s="111" customFormat="1" ht="15"/>
    <row r="1346" s="111" customFormat="1" ht="15"/>
    <row r="1347" s="111" customFormat="1" ht="15"/>
    <row r="1348" s="111" customFormat="1" ht="15"/>
    <row r="1349" s="111" customFormat="1" ht="15"/>
    <row r="1350" s="111" customFormat="1" ht="15"/>
    <row r="1351" s="111" customFormat="1" ht="15"/>
    <row r="1352" s="111" customFormat="1" ht="15"/>
    <row r="1353" s="111" customFormat="1" ht="15"/>
    <row r="1354" s="111" customFormat="1" ht="15"/>
    <row r="1355" s="111" customFormat="1" ht="15"/>
    <row r="1356" s="111" customFormat="1" ht="15"/>
    <row r="1357" s="111" customFormat="1" ht="15"/>
    <row r="1358" s="111" customFormat="1" ht="15"/>
    <row r="1359" s="111" customFormat="1" ht="15"/>
    <row r="1360" s="111" customFormat="1" ht="15"/>
    <row r="1361" s="111" customFormat="1" ht="15"/>
    <row r="1362" s="111" customFormat="1" ht="15"/>
    <row r="1363" s="111" customFormat="1" ht="15"/>
    <row r="1364" s="111" customFormat="1" ht="15"/>
    <row r="1365" s="111" customFormat="1" ht="15"/>
    <row r="1366" s="111" customFormat="1" ht="15"/>
    <row r="1367" s="111" customFormat="1" ht="15"/>
    <row r="1368" s="111" customFormat="1" ht="15"/>
    <row r="1369" s="111" customFormat="1" ht="15"/>
    <row r="1370" s="111" customFormat="1" ht="15"/>
    <row r="1371" s="111" customFormat="1" ht="15"/>
    <row r="1372" s="111" customFormat="1" ht="15"/>
    <row r="1373" s="111" customFormat="1" ht="15"/>
    <row r="1374" s="111" customFormat="1" ht="15"/>
    <row r="1375" s="111" customFormat="1" ht="15"/>
    <row r="1376" s="111" customFormat="1" ht="15"/>
    <row r="1377" s="111" customFormat="1" ht="15"/>
    <row r="1378" s="111" customFormat="1" ht="15"/>
    <row r="1379" s="111" customFormat="1" ht="15"/>
    <row r="1380" s="111" customFormat="1" ht="15"/>
    <row r="1381" s="111" customFormat="1" ht="15"/>
    <row r="1382" s="111" customFormat="1" ht="15"/>
    <row r="1383" s="111" customFormat="1" ht="15"/>
    <row r="1384" s="111" customFormat="1" ht="15"/>
    <row r="1385" s="111" customFormat="1" ht="15"/>
    <row r="1386" s="111" customFormat="1" ht="15"/>
    <row r="1387" s="111" customFormat="1" ht="15"/>
    <row r="1388" s="111" customFormat="1" ht="15"/>
    <row r="1389" s="111" customFormat="1" ht="15"/>
    <row r="1390" s="111" customFormat="1" ht="15"/>
    <row r="1391" s="111" customFormat="1" ht="15"/>
    <row r="1392" s="111" customFormat="1" ht="15"/>
    <row r="1393" s="111" customFormat="1" ht="15"/>
    <row r="1394" s="111" customFormat="1" ht="15"/>
    <row r="1395" s="111" customFormat="1" ht="15"/>
    <row r="1396" s="111" customFormat="1" ht="15"/>
    <row r="1397" s="111" customFormat="1" ht="15"/>
    <row r="1398" s="111" customFormat="1" ht="15"/>
    <row r="1399" s="111" customFormat="1" ht="15"/>
    <row r="1400" s="111" customFormat="1" ht="15"/>
    <row r="1401" s="111" customFormat="1" ht="15"/>
    <row r="1402" s="111" customFormat="1" ht="15"/>
    <row r="1403" s="111" customFormat="1" ht="15"/>
    <row r="1404" s="111" customFormat="1" ht="15"/>
    <row r="1405" s="111" customFormat="1" ht="15"/>
    <row r="1406" s="111" customFormat="1" ht="15"/>
    <row r="1407" s="111" customFormat="1" ht="15"/>
    <row r="1408" s="111" customFormat="1" ht="15"/>
    <row r="1409" s="111" customFormat="1" ht="15"/>
    <row r="1410" s="111" customFormat="1" ht="15"/>
    <row r="1411" s="111" customFormat="1" ht="15"/>
    <row r="1412" s="111" customFormat="1" ht="15"/>
    <row r="1413" s="111" customFormat="1" ht="15"/>
    <row r="1414" s="111" customFormat="1" ht="15"/>
    <row r="1415" s="111" customFormat="1" ht="15"/>
    <row r="1416" s="111" customFormat="1" ht="15"/>
    <row r="1417" s="111" customFormat="1" ht="15"/>
    <row r="1418" s="111" customFormat="1" ht="15"/>
    <row r="1419" s="111" customFormat="1" ht="15"/>
    <row r="1420" s="111" customFormat="1" ht="15"/>
    <row r="1421" s="111" customFormat="1" ht="15"/>
    <row r="1422" s="111" customFormat="1" ht="15"/>
    <row r="1423" s="111" customFormat="1" ht="15"/>
    <row r="1424" s="111" customFormat="1" ht="15"/>
    <row r="1425" s="111" customFormat="1" ht="15"/>
    <row r="1426" s="111" customFormat="1" ht="15"/>
    <row r="1427" s="111" customFormat="1" ht="15"/>
    <row r="1428" s="111" customFormat="1" ht="15"/>
    <row r="1429" s="111" customFormat="1" ht="15"/>
    <row r="1430" s="111" customFormat="1" ht="15"/>
    <row r="1431" s="111" customFormat="1" ht="15"/>
    <row r="1432" s="111" customFormat="1" ht="15"/>
    <row r="1433" s="111" customFormat="1" ht="15"/>
    <row r="1434" s="111" customFormat="1" ht="15"/>
    <row r="1435" s="111" customFormat="1" ht="15"/>
    <row r="1436" s="111" customFormat="1" ht="15"/>
    <row r="1437" s="111" customFormat="1" ht="15"/>
    <row r="1438" s="111" customFormat="1" ht="15"/>
    <row r="1439" s="111" customFormat="1" ht="15"/>
    <row r="1440" s="111" customFormat="1" ht="15"/>
    <row r="1441" s="111" customFormat="1" ht="15"/>
    <row r="1442" s="111" customFormat="1" ht="15"/>
    <row r="1443" s="111" customFormat="1" ht="15"/>
    <row r="1444" s="111" customFormat="1" ht="15"/>
    <row r="1445" s="111" customFormat="1" ht="15"/>
    <row r="1446" s="111" customFormat="1" ht="15"/>
    <row r="1447" s="111" customFormat="1" ht="15"/>
    <row r="1448" s="111" customFormat="1" ht="15"/>
    <row r="1449" s="111" customFormat="1" ht="15"/>
    <row r="1450" s="111" customFormat="1" ht="15"/>
    <row r="1451" s="111" customFormat="1" ht="15"/>
    <row r="1452" s="111" customFormat="1" ht="15"/>
    <row r="1453" s="111" customFormat="1" ht="15"/>
    <row r="1454" s="111" customFormat="1" ht="15"/>
    <row r="1455" s="111" customFormat="1" ht="15"/>
    <row r="1456" s="111" customFormat="1" ht="15"/>
    <row r="1457" s="111" customFormat="1" ht="15"/>
    <row r="1458" s="111" customFormat="1" ht="15"/>
    <row r="1459" s="111" customFormat="1" ht="15"/>
    <row r="1460" s="111" customFormat="1" ht="15"/>
    <row r="1461" s="111" customFormat="1" ht="15"/>
    <row r="1462" s="111" customFormat="1" ht="15"/>
    <row r="1463" s="111" customFormat="1" ht="15"/>
    <row r="1464" s="111" customFormat="1" ht="15"/>
    <row r="1465" s="111" customFormat="1" ht="15"/>
    <row r="1466" s="111" customFormat="1" ht="15"/>
    <row r="1467" s="111" customFormat="1" ht="15"/>
    <row r="1468" s="111" customFormat="1" ht="15"/>
    <row r="1469" s="111" customFormat="1" ht="15"/>
    <row r="1470" s="111" customFormat="1" ht="15"/>
    <row r="1471" s="111" customFormat="1" ht="15"/>
    <row r="1472" s="111" customFormat="1" ht="15"/>
    <row r="1473" s="111" customFormat="1" ht="15"/>
    <row r="1474" s="111" customFormat="1" ht="15"/>
    <row r="1475" s="111" customFormat="1" ht="15"/>
    <row r="1476" s="111" customFormat="1" ht="15"/>
    <row r="1477" s="111" customFormat="1" ht="15"/>
    <row r="1478" s="111" customFormat="1" ht="15"/>
    <row r="1479" s="111" customFormat="1" ht="15"/>
    <row r="1480" s="111" customFormat="1" ht="15"/>
    <row r="1481" s="111" customFormat="1" ht="15"/>
    <row r="1482" s="111" customFormat="1" ht="15"/>
    <row r="1483" s="111" customFormat="1" ht="15"/>
    <row r="1484" s="111" customFormat="1" ht="15"/>
    <row r="1485" s="111" customFormat="1" ht="15"/>
    <row r="1486" s="111" customFormat="1" ht="15"/>
    <row r="1487" s="111" customFormat="1" ht="15"/>
    <row r="1488" s="111" customFormat="1" ht="15"/>
    <row r="1489" s="111" customFormat="1" ht="15"/>
    <row r="1490" s="111" customFormat="1" ht="15"/>
    <row r="1491" s="111" customFormat="1" ht="15"/>
    <row r="1492" s="111" customFormat="1" ht="15"/>
    <row r="1493" s="111" customFormat="1" ht="15"/>
    <row r="1494" s="111" customFormat="1" ht="15"/>
    <row r="1495" s="111" customFormat="1" ht="15"/>
    <row r="1496" s="111" customFormat="1" ht="15"/>
    <row r="1497" s="111" customFormat="1" ht="15"/>
    <row r="1498" s="111" customFormat="1" ht="15"/>
    <row r="1499" s="111" customFormat="1" ht="15"/>
    <row r="1500" s="111" customFormat="1" ht="15"/>
    <row r="1501" s="111" customFormat="1" ht="15"/>
    <row r="1502" s="111" customFormat="1" ht="15"/>
    <row r="1503" s="111" customFormat="1" ht="15"/>
    <row r="1504" s="111" customFormat="1" ht="15"/>
    <row r="1505" s="111" customFormat="1" ht="15"/>
    <row r="1506" s="111" customFormat="1" ht="15"/>
    <row r="1507" s="111" customFormat="1" ht="15"/>
    <row r="1508" s="111" customFormat="1" ht="15"/>
    <row r="1509" s="111" customFormat="1" ht="15"/>
    <row r="1510" s="111" customFormat="1" ht="15"/>
    <row r="1511" s="111" customFormat="1" ht="15"/>
    <row r="1512" s="111" customFormat="1" ht="15"/>
    <row r="1513" s="111" customFormat="1" ht="15"/>
    <row r="1514" s="111" customFormat="1" ht="15"/>
    <row r="1515" s="111" customFormat="1" ht="15"/>
    <row r="1516" s="111" customFormat="1" ht="15"/>
    <row r="1517" s="111" customFormat="1" ht="15"/>
    <row r="1518" s="111" customFormat="1" ht="15"/>
    <row r="1519" s="111" customFormat="1" ht="15"/>
    <row r="1520" s="111" customFormat="1" ht="15"/>
    <row r="1521" s="111" customFormat="1" ht="15"/>
    <row r="1522" s="111" customFormat="1" ht="15"/>
    <row r="1523" s="111" customFormat="1" ht="15"/>
    <row r="1524" s="111" customFormat="1" ht="15"/>
    <row r="1525" s="111" customFormat="1" ht="15"/>
    <row r="1526" s="111" customFormat="1" ht="15"/>
    <row r="1527" s="111" customFormat="1" ht="15"/>
    <row r="1528" s="111" customFormat="1" ht="15"/>
    <row r="1529" s="111" customFormat="1" ht="15"/>
    <row r="1530" s="111" customFormat="1" ht="15"/>
    <row r="1531" s="111" customFormat="1" ht="15"/>
    <row r="1532" s="111" customFormat="1" ht="15"/>
    <row r="1533" s="111" customFormat="1" ht="15"/>
    <row r="1534" s="111" customFormat="1" ht="15"/>
    <row r="1535" s="111" customFormat="1" ht="15"/>
    <row r="1536" s="111" customFormat="1" ht="15"/>
    <row r="1537" s="111" customFormat="1" ht="15"/>
    <row r="1538" s="111" customFormat="1" ht="15"/>
    <row r="1539" s="111" customFormat="1" ht="15"/>
    <row r="1540" s="111" customFormat="1" ht="15"/>
    <row r="1541" s="111" customFormat="1" ht="15"/>
    <row r="1542" s="111" customFormat="1" ht="15"/>
    <row r="1543" s="111" customFormat="1" ht="15"/>
    <row r="1544" s="111" customFormat="1" ht="15"/>
    <row r="1545" s="111" customFormat="1" ht="15"/>
    <row r="1546" s="111" customFormat="1" ht="15"/>
    <row r="1547" s="111" customFormat="1" ht="15"/>
    <row r="1548" s="111" customFormat="1" ht="15"/>
    <row r="1549" s="111" customFormat="1" ht="15"/>
    <row r="1550" s="111" customFormat="1" ht="15"/>
    <row r="1551" s="111" customFormat="1" ht="15"/>
    <row r="1552" s="111" customFormat="1" ht="15"/>
    <row r="1553" s="111" customFormat="1" ht="15"/>
    <row r="1554" s="111" customFormat="1" ht="15"/>
    <row r="1555" s="111" customFormat="1" ht="15"/>
    <row r="1556" s="111" customFormat="1" ht="15"/>
    <row r="1557" s="111" customFormat="1" ht="15"/>
    <row r="1558" s="111" customFormat="1" ht="15"/>
    <row r="1559" s="111" customFormat="1" ht="15"/>
    <row r="1560" s="111" customFormat="1" ht="15"/>
    <row r="1561" s="111" customFormat="1" ht="15"/>
    <row r="1562" s="111" customFormat="1" ht="15"/>
    <row r="1563" s="111" customFormat="1" ht="15"/>
  </sheetData>
  <mergeCells count="20">
    <mergeCell ref="D19:H19"/>
    <mergeCell ref="D20:H20"/>
    <mergeCell ref="D21:H21"/>
    <mergeCell ref="D22:H22"/>
    <mergeCell ref="D9:E9"/>
    <mergeCell ref="D11:E11"/>
    <mergeCell ref="A7:C7"/>
    <mergeCell ref="A8:C8"/>
    <mergeCell ref="A9:C9"/>
    <mergeCell ref="A10:C10"/>
    <mergeCell ref="D23:H23"/>
    <mergeCell ref="D3:E3"/>
    <mergeCell ref="A11:C11"/>
    <mergeCell ref="A12:C12"/>
    <mergeCell ref="D10:E10"/>
    <mergeCell ref="D12:E12"/>
    <mergeCell ref="B16:H16"/>
    <mergeCell ref="B17:H17"/>
    <mergeCell ref="D7:E7"/>
    <mergeCell ref="D8:E8"/>
  </mergeCells>
  <dataValidations count="3">
    <dataValidation allowBlank="1" showInputMessage="1" showErrorMessage="1" promptTitle="Accountability" prompt="Nature of the action required by the jobholder; the outcomes/results expected; the &quot;what&quot; and the &quot;why&quot;." sqref="E32 E25 E39 E47"/>
    <dataValidation type="textLength" operator="equal" allowBlank="1" showInputMessage="1" showErrorMessage="1" sqref="A7:A9 C27:C28 C25 C34 C32 C41 C39 C49 C47 A11:A12 C17:E17 F17:H18 C52 C54 B17:B23 C59">
      <formula1>0</formula1>
    </dataValidation>
    <dataValidation allowBlank="1" showInputMessage="1" showErrorMessage="1" promptTitle="Performance Standard(s)" prompt="How the outcomes/results will be measured/evaluated; how the achievement of outcomes/results will be identified; the &quot;how&quot; of the job.  Performance Standards should be criteria-based, or provide an end result." sqref="E27 E34 E41 E49"/>
  </dataValidations>
  <printOptions/>
  <pageMargins left="0.5" right="0.5" top="0.5" bottom="0.5" header="0.25" footer="0.25"/>
  <pageSetup horizontalDpi="600" verticalDpi="600" orientation="portrait" scale="80" r:id="rId2"/>
  <rowBreaks count="1" manualBreakCount="1">
    <brk id="35" max="7"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3:G47"/>
  <sheetViews>
    <sheetView zoomScale="75" zoomScaleNormal="75" workbookViewId="0" topLeftCell="A1">
      <selection activeCell="B12" sqref="B12"/>
    </sheetView>
  </sheetViews>
  <sheetFormatPr defaultColWidth="9.140625" defaultRowHeight="12.75"/>
  <cols>
    <col min="1" max="1" width="41.57421875" style="0" bestFit="1" customWidth="1"/>
    <col min="2" max="2" width="30.28125" style="0" customWidth="1"/>
    <col min="3" max="3" width="18.00390625" style="0" customWidth="1"/>
    <col min="4" max="4" width="36.421875" style="0" customWidth="1"/>
  </cols>
  <sheetData>
    <row r="3" spans="2:3" ht="18">
      <c r="B3" s="332" t="s">
        <v>26</v>
      </c>
      <c r="C3" s="333"/>
    </row>
    <row r="4" ht="15.75">
      <c r="B4" s="44" t="s">
        <v>31</v>
      </c>
    </row>
    <row r="7" spans="1:5" ht="12.75">
      <c r="A7" s="37" t="s">
        <v>27</v>
      </c>
      <c r="B7" s="45">
        <f>'Organizational Accountabilities'!$D$6</f>
        <v>0</v>
      </c>
      <c r="C7" s="46"/>
      <c r="D7" s="336"/>
      <c r="E7" s="336"/>
    </row>
    <row r="8" spans="1:5" ht="12.75">
      <c r="A8" s="38" t="s">
        <v>28</v>
      </c>
      <c r="B8" s="47">
        <f>'Organizational Accountabilities'!$D$7</f>
        <v>0</v>
      </c>
      <c r="C8" s="48"/>
      <c r="D8" s="337"/>
      <c r="E8" s="337"/>
    </row>
    <row r="9" spans="1:5" ht="12.75">
      <c r="A9" s="39" t="s">
        <v>1</v>
      </c>
      <c r="B9" s="50">
        <f>'Position Summary'!B4</f>
        <v>287</v>
      </c>
      <c r="C9" s="48"/>
      <c r="D9" s="337"/>
      <c r="E9" s="337"/>
    </row>
    <row r="10" spans="1:5" ht="12.75">
      <c r="A10" s="40" t="s">
        <v>3</v>
      </c>
      <c r="B10" s="51">
        <f>'Position Summary'!B5</f>
        <v>8280</v>
      </c>
      <c r="C10" s="46"/>
      <c r="D10" s="49"/>
      <c r="E10" s="52"/>
    </row>
    <row r="11" spans="1:5" ht="12.75">
      <c r="A11" s="37" t="s">
        <v>29</v>
      </c>
      <c r="B11" s="45" t="str">
        <f>T('Position Summary'!F4:G4)</f>
        <v>Reg. Nurse - Float</v>
      </c>
      <c r="C11" s="46"/>
      <c r="D11" s="335"/>
      <c r="E11" s="335"/>
    </row>
    <row r="12" spans="1:5" ht="12.75">
      <c r="A12" s="37" t="s">
        <v>30</v>
      </c>
      <c r="B12" s="45">
        <f>'Organizational Accountabilities'!$D$11</f>
        <v>0</v>
      </c>
      <c r="C12" s="46"/>
      <c r="D12" s="334"/>
      <c r="E12" s="334"/>
    </row>
    <row r="13" spans="1:5" ht="14.25">
      <c r="A13" s="41"/>
      <c r="B13" s="41"/>
      <c r="C13" s="42"/>
      <c r="D13" s="42"/>
      <c r="E13" s="43"/>
    </row>
    <row r="14" spans="1:4" ht="12.75">
      <c r="A14" s="53"/>
      <c r="B14" s="54" t="s">
        <v>32</v>
      </c>
      <c r="C14" s="54" t="s">
        <v>25</v>
      </c>
      <c r="D14" s="54" t="s">
        <v>33</v>
      </c>
    </row>
    <row r="15" spans="1:7" ht="12.75">
      <c r="A15" s="53"/>
      <c r="B15" s="54" t="s">
        <v>34</v>
      </c>
      <c r="C15" s="54" t="s">
        <v>35</v>
      </c>
      <c r="D15" s="54" t="s">
        <v>36</v>
      </c>
      <c r="G15" s="70" t="e">
        <f>+'[5]Position Accountabilities (2)'!G25</f>
        <v>#DIV/0!</v>
      </c>
    </row>
    <row r="16" spans="1:4" ht="12.75">
      <c r="A16" s="55" t="s">
        <v>37</v>
      </c>
      <c r="B16" s="54"/>
      <c r="C16" s="54"/>
      <c r="D16" s="54"/>
    </row>
    <row r="17" spans="1:4" ht="12.75">
      <c r="A17" s="53"/>
      <c r="B17" s="56"/>
      <c r="C17" s="56"/>
      <c r="D17" s="56"/>
    </row>
    <row r="18" spans="1:4" ht="19.5" customHeight="1">
      <c r="A18" s="55" t="s">
        <v>38</v>
      </c>
      <c r="B18" s="57"/>
      <c r="C18" s="53"/>
      <c r="D18" s="53"/>
    </row>
    <row r="19" spans="1:4" ht="19.5" customHeight="1">
      <c r="A19" s="58" t="s">
        <v>39</v>
      </c>
      <c r="B19" s="59"/>
      <c r="C19" s="53"/>
      <c r="D19" s="53"/>
    </row>
    <row r="20" spans="1:4" ht="19.5" customHeight="1">
      <c r="A20" s="60"/>
      <c r="B20" s="60"/>
      <c r="C20" s="53"/>
      <c r="D20" s="53"/>
    </row>
    <row r="21" spans="1:4" ht="19.5" customHeight="1">
      <c r="A21" s="60"/>
      <c r="B21" s="60"/>
      <c r="C21" s="53"/>
      <c r="D21" s="53"/>
    </row>
    <row r="22" spans="1:4" ht="19.5" customHeight="1">
      <c r="A22" s="60"/>
      <c r="B22" s="60"/>
      <c r="C22" s="53"/>
      <c r="D22" s="53"/>
    </row>
    <row r="23" spans="1:4" ht="19.5" customHeight="1">
      <c r="A23" s="60"/>
      <c r="B23" s="60"/>
      <c r="C23" s="53"/>
      <c r="D23" s="53"/>
    </row>
    <row r="24" spans="1:4" ht="19.5" customHeight="1">
      <c r="A24" s="60"/>
      <c r="B24" s="60"/>
      <c r="C24" s="53"/>
      <c r="D24" s="53"/>
    </row>
    <row r="25" spans="1:4" ht="19.5" customHeight="1">
      <c r="A25" s="60"/>
      <c r="B25" s="60"/>
      <c r="C25" s="53"/>
      <c r="D25" s="53"/>
    </row>
    <row r="26" spans="1:4" ht="19.5" customHeight="1">
      <c r="A26" s="60"/>
      <c r="B26" s="60"/>
      <c r="C26" s="53"/>
      <c r="D26" s="53"/>
    </row>
    <row r="27" spans="1:4" ht="19.5" customHeight="1">
      <c r="A27" s="59"/>
      <c r="B27" s="59"/>
      <c r="C27" s="53"/>
      <c r="D27" s="53"/>
    </row>
    <row r="28" spans="1:4" ht="19.5" customHeight="1">
      <c r="A28" s="60"/>
      <c r="B28" s="60"/>
      <c r="C28" s="53"/>
      <c r="D28" s="53"/>
    </row>
    <row r="29" spans="1:4" ht="19.5" customHeight="1">
      <c r="A29" s="60"/>
      <c r="B29" s="60"/>
      <c r="C29" s="53"/>
      <c r="D29" s="53"/>
    </row>
    <row r="30" spans="1:4" ht="19.5" customHeight="1">
      <c r="A30" s="60"/>
      <c r="B30" s="60"/>
      <c r="C30" s="53"/>
      <c r="D30" s="53"/>
    </row>
    <row r="31" spans="1:4" ht="19.5" customHeight="1">
      <c r="A31" s="59"/>
      <c r="B31" s="59"/>
      <c r="C31" s="53"/>
      <c r="D31" s="53"/>
    </row>
    <row r="32" spans="1:4" ht="19.5" customHeight="1">
      <c r="A32" s="59"/>
      <c r="B32" s="59"/>
      <c r="C32" s="53"/>
      <c r="D32" s="53"/>
    </row>
    <row r="33" spans="1:4" ht="19.5" customHeight="1">
      <c r="A33" s="53"/>
      <c r="B33" s="53"/>
      <c r="C33" s="53"/>
      <c r="D33" s="53"/>
    </row>
    <row r="34" spans="1:4" ht="19.5" customHeight="1">
      <c r="A34" s="55" t="s">
        <v>40</v>
      </c>
      <c r="B34" s="54" t="s">
        <v>32</v>
      </c>
      <c r="C34" s="54" t="s">
        <v>25</v>
      </c>
      <c r="D34" s="54" t="s">
        <v>33</v>
      </c>
    </row>
    <row r="35" spans="1:4" ht="19.5" customHeight="1">
      <c r="A35" s="71"/>
      <c r="B35" s="54" t="s">
        <v>34</v>
      </c>
      <c r="C35" s="54" t="s">
        <v>35</v>
      </c>
      <c r="D35" s="54" t="s">
        <v>36</v>
      </c>
    </row>
    <row r="36" spans="1:4" ht="19.5" customHeight="1">
      <c r="A36" s="53"/>
      <c r="B36" s="53"/>
      <c r="C36" s="53"/>
      <c r="D36" s="53"/>
    </row>
    <row r="37" spans="1:4" ht="19.5" customHeight="1">
      <c r="A37" s="53"/>
      <c r="B37" s="53"/>
      <c r="C37" s="53"/>
      <c r="D37" s="53"/>
    </row>
    <row r="38" spans="1:4" ht="19.5" customHeight="1">
      <c r="A38" s="55" t="s">
        <v>41</v>
      </c>
      <c r="B38" s="54" t="s">
        <v>32</v>
      </c>
      <c r="C38" s="54" t="s">
        <v>25</v>
      </c>
      <c r="D38" s="54" t="s">
        <v>33</v>
      </c>
    </row>
    <row r="39" spans="1:4" ht="19.5" customHeight="1">
      <c r="A39" s="61" t="s">
        <v>42</v>
      </c>
      <c r="B39" s="54" t="s">
        <v>34</v>
      </c>
      <c r="C39" s="54" t="s">
        <v>35</v>
      </c>
      <c r="D39" s="54" t="s">
        <v>36</v>
      </c>
    </row>
    <row r="40" spans="1:4" ht="19.5" customHeight="1">
      <c r="A40" s="53"/>
      <c r="B40" s="53"/>
      <c r="C40" s="53"/>
      <c r="D40" s="53"/>
    </row>
    <row r="41" spans="1:4" ht="19.5" customHeight="1">
      <c r="A41" s="53"/>
      <c r="B41" s="54" t="s">
        <v>32</v>
      </c>
      <c r="C41" s="54" t="s">
        <v>25</v>
      </c>
      <c r="D41" s="54" t="s">
        <v>43</v>
      </c>
    </row>
    <row r="42" spans="1:4" ht="19.5" customHeight="1">
      <c r="A42" s="55" t="s">
        <v>44</v>
      </c>
      <c r="B42" s="54" t="s">
        <v>34</v>
      </c>
      <c r="C42" s="54" t="s">
        <v>35</v>
      </c>
      <c r="D42" s="54" t="s">
        <v>25</v>
      </c>
    </row>
    <row r="43" spans="1:4" ht="19.5" customHeight="1">
      <c r="A43" s="53"/>
      <c r="B43" s="53"/>
      <c r="C43" s="53"/>
      <c r="D43" s="53"/>
    </row>
    <row r="44" spans="1:4" ht="19.5" customHeight="1">
      <c r="A44" s="53"/>
      <c r="B44" s="53"/>
      <c r="C44" s="53"/>
      <c r="D44" s="53"/>
    </row>
    <row r="45" spans="1:4" ht="19.5" customHeight="1">
      <c r="A45" s="53"/>
      <c r="B45" s="53"/>
      <c r="C45" s="53"/>
      <c r="D45" s="53"/>
    </row>
    <row r="46" spans="1:4" ht="19.5" customHeight="1">
      <c r="A46" s="53"/>
      <c r="B46" s="53"/>
      <c r="C46" s="53"/>
      <c r="D46" s="53"/>
    </row>
    <row r="47" spans="1:4" ht="19.5" customHeight="1">
      <c r="A47" s="53"/>
      <c r="B47" s="53"/>
      <c r="C47" s="53"/>
      <c r="D47" s="53"/>
    </row>
    <row r="48" ht="19.5" customHeight="1"/>
    <row r="49" ht="19.5" customHeight="1"/>
    <row r="50" ht="19.5" customHeight="1"/>
    <row r="51" ht="19.5" customHeight="1"/>
    <row r="52" ht="19.5" customHeight="1"/>
    <row r="53" ht="19.5" customHeight="1"/>
    <row r="54" ht="19.5" customHeight="1"/>
  </sheetData>
  <mergeCells count="6">
    <mergeCell ref="B3:C3"/>
    <mergeCell ref="D12:E12"/>
    <mergeCell ref="D11:E11"/>
    <mergeCell ref="D7:E7"/>
    <mergeCell ref="D8:E8"/>
    <mergeCell ref="D9:E9"/>
  </mergeCells>
  <dataValidations count="1">
    <dataValidation type="textLength" operator="equal" allowBlank="1" showInputMessage="1" showErrorMessage="1" sqref="A7:A9 A11:A12">
      <formula1>0</formula1>
    </dataValidation>
  </dataValidations>
  <printOptions/>
  <pageMargins left="0.75" right="0.75" top="1" bottom="1" header="0.5" footer="0.5"/>
  <pageSetup fitToHeight="1" fitToWidth="1" horizontalDpi="600" verticalDpi="600" orientation="portrait" scale="67" r:id="rId2"/>
  <drawing r:id="rId1"/>
</worksheet>
</file>

<file path=xl/worksheets/sheet5.xml><?xml version="1.0" encoding="utf-8"?>
<worksheet xmlns="http://schemas.openxmlformats.org/spreadsheetml/2006/main" xmlns:r="http://schemas.openxmlformats.org/officeDocument/2006/relationships">
  <sheetPr codeName="Sheet5"/>
  <dimension ref="A1:M98"/>
  <sheetViews>
    <sheetView showGridLines="0" zoomScale="75" zoomScaleNormal="75" workbookViewId="0" topLeftCell="A9">
      <selection activeCell="A27" sqref="A27:H27"/>
    </sheetView>
  </sheetViews>
  <sheetFormatPr defaultColWidth="9.140625" defaultRowHeight="12.75"/>
  <cols>
    <col min="1" max="1" width="8.57421875" style="73" customWidth="1"/>
    <col min="2" max="6" width="8.00390625" style="73" customWidth="1"/>
    <col min="7" max="7" width="8.421875" style="73" customWidth="1"/>
    <col min="8" max="12" width="8.00390625" style="73" customWidth="1"/>
    <col min="13" max="13" width="9.57421875" style="73" customWidth="1"/>
    <col min="14" max="16384" width="8.00390625" style="73" customWidth="1"/>
  </cols>
  <sheetData>
    <row r="1" spans="1:10" ht="15">
      <c r="A1" s="72"/>
      <c r="B1" s="72"/>
      <c r="C1" s="72"/>
      <c r="D1" s="72"/>
      <c r="E1" s="72"/>
      <c r="F1" s="72"/>
      <c r="G1" s="72"/>
      <c r="H1" s="72"/>
      <c r="I1" s="72"/>
      <c r="J1" s="72"/>
    </row>
    <row r="2" spans="1:10" ht="15">
      <c r="A2" s="72"/>
      <c r="B2" s="72"/>
      <c r="C2" s="72"/>
      <c r="D2" s="72"/>
      <c r="E2" s="72"/>
      <c r="F2" s="72"/>
      <c r="G2" s="72"/>
      <c r="H2" s="72"/>
      <c r="I2" s="72"/>
      <c r="J2" s="72"/>
    </row>
    <row r="3" spans="1:10" ht="18">
      <c r="A3" s="72"/>
      <c r="B3" s="72"/>
      <c r="C3" s="72"/>
      <c r="D3" s="74" t="s">
        <v>105</v>
      </c>
      <c r="E3" s="72"/>
      <c r="F3" s="72"/>
      <c r="G3" s="72"/>
      <c r="H3" s="72"/>
      <c r="I3" s="72"/>
      <c r="J3" s="72"/>
    </row>
    <row r="4" spans="1:10" ht="18">
      <c r="A4" s="72"/>
      <c r="B4" s="72"/>
      <c r="C4" s="72"/>
      <c r="D4" s="74" t="s">
        <v>106</v>
      </c>
      <c r="E4" s="72"/>
      <c r="F4" s="72"/>
      <c r="G4" s="72"/>
      <c r="H4" s="72"/>
      <c r="I4" s="72"/>
      <c r="J4" s="72"/>
    </row>
    <row r="5" spans="1:10" ht="15">
      <c r="A5" s="72"/>
      <c r="B5" s="72"/>
      <c r="C5" s="72"/>
      <c r="D5" s="72"/>
      <c r="E5" s="72"/>
      <c r="F5" s="72"/>
      <c r="G5" s="72"/>
      <c r="H5" s="72"/>
      <c r="I5" s="72"/>
      <c r="J5" s="72"/>
    </row>
    <row r="6" spans="1:11" ht="12.75">
      <c r="A6" s="350" t="s">
        <v>107</v>
      </c>
      <c r="B6" s="351"/>
      <c r="C6" s="352"/>
      <c r="D6" s="350">
        <f>'Organizational Accountabilities'!$D$6</f>
        <v>0</v>
      </c>
      <c r="E6" s="351"/>
      <c r="F6" s="352"/>
      <c r="G6" s="350" t="s">
        <v>108</v>
      </c>
      <c r="H6" s="352"/>
      <c r="I6" s="350"/>
      <c r="J6" s="351"/>
      <c r="K6" s="362"/>
    </row>
    <row r="7" spans="1:11" ht="12.75">
      <c r="A7" s="353"/>
      <c r="B7" s="354"/>
      <c r="C7" s="355"/>
      <c r="D7" s="353"/>
      <c r="E7" s="354"/>
      <c r="F7" s="355"/>
      <c r="G7" s="353"/>
      <c r="H7" s="355"/>
      <c r="I7" s="353"/>
      <c r="J7" s="354"/>
      <c r="K7" s="363"/>
    </row>
    <row r="8" spans="1:11" ht="12.75">
      <c r="A8" s="350" t="s">
        <v>2</v>
      </c>
      <c r="B8" s="368"/>
      <c r="C8" s="362"/>
      <c r="D8" s="371" t="str">
        <f>T('Position Summary'!F4:G4)</f>
        <v>Reg. Nurse - Float</v>
      </c>
      <c r="E8" s="372"/>
      <c r="F8" s="377"/>
      <c r="G8" s="350" t="s">
        <v>109</v>
      </c>
      <c r="H8" s="352"/>
      <c r="I8" s="371">
        <f>'Organizational Accountabilities'!$D$11</f>
        <v>0</v>
      </c>
      <c r="J8" s="372"/>
      <c r="K8" s="373"/>
    </row>
    <row r="9" spans="1:11" ht="12.75">
      <c r="A9" s="369"/>
      <c r="B9" s="370"/>
      <c r="C9" s="363"/>
      <c r="D9" s="374"/>
      <c r="E9" s="375"/>
      <c r="F9" s="378"/>
      <c r="G9" s="353"/>
      <c r="H9" s="355"/>
      <c r="I9" s="374"/>
      <c r="J9" s="375"/>
      <c r="K9" s="376"/>
    </row>
    <row r="10" ht="12.75">
      <c r="M10" s="75"/>
    </row>
    <row r="11" ht="12.75">
      <c r="M11" s="75"/>
    </row>
    <row r="12" spans="1:13" ht="15.75" customHeight="1">
      <c r="A12" s="356" t="s">
        <v>110</v>
      </c>
      <c r="B12" s="357"/>
      <c r="C12" s="357"/>
      <c r="D12" s="358"/>
      <c r="E12" s="358"/>
      <c r="F12" s="359"/>
      <c r="G12" s="380" t="s">
        <v>111</v>
      </c>
      <c r="H12" s="356"/>
      <c r="I12" s="76" t="s">
        <v>91</v>
      </c>
      <c r="J12" s="356" t="s">
        <v>84</v>
      </c>
      <c r="K12" s="347"/>
      <c r="M12" s="77"/>
    </row>
    <row r="13" spans="1:13" ht="24.75" customHeight="1">
      <c r="A13" s="360" t="s">
        <v>112</v>
      </c>
      <c r="B13" s="361"/>
      <c r="C13" s="361"/>
      <c r="D13" s="358"/>
      <c r="E13" s="358"/>
      <c r="F13" s="359"/>
      <c r="G13" s="379" t="e">
        <f>+'Organizational Accountabilities'!H70</f>
        <v>#DIV/0!</v>
      </c>
      <c r="H13" s="381"/>
      <c r="I13" s="109">
        <f>'Organizational Accountabilities'!H71</f>
        <v>0.2</v>
      </c>
      <c r="J13" s="379" t="e">
        <f>'Organizational Accountabilities'!H72</f>
        <v>#DIV/0!</v>
      </c>
      <c r="K13" s="364"/>
      <c r="M13" s="77"/>
    </row>
    <row r="14" spans="1:13" ht="30" customHeight="1">
      <c r="A14" s="360" t="s">
        <v>113</v>
      </c>
      <c r="B14" s="365"/>
      <c r="C14" s="365"/>
      <c r="D14" s="358"/>
      <c r="E14" s="358"/>
      <c r="F14" s="359"/>
      <c r="G14" s="380" t="s">
        <v>111</v>
      </c>
      <c r="H14" s="356"/>
      <c r="I14" s="76" t="s">
        <v>91</v>
      </c>
      <c r="J14" s="356" t="s">
        <v>84</v>
      </c>
      <c r="K14" s="347"/>
      <c r="M14" s="77"/>
    </row>
    <row r="15" spans="1:13" ht="15.75" customHeight="1">
      <c r="A15" s="366">
        <v>1</v>
      </c>
      <c r="B15" s="367"/>
      <c r="C15" s="367"/>
      <c r="D15" s="343"/>
      <c r="E15" s="343"/>
      <c r="F15" s="344"/>
      <c r="G15" s="338" t="e">
        <f>'Position Accountabilities'!G25</f>
        <v>#DIV/0!</v>
      </c>
      <c r="H15" s="339"/>
      <c r="I15" s="224">
        <f>'Position Accountabilities'!F25</f>
        <v>0</v>
      </c>
      <c r="J15" s="340" t="e">
        <f aca="true" t="shared" si="0" ref="J15:J20">+G15*I15</f>
        <v>#DIV/0!</v>
      </c>
      <c r="K15" s="364"/>
      <c r="M15" s="77"/>
    </row>
    <row r="16" spans="1:11" ht="15">
      <c r="A16" s="345">
        <v>2</v>
      </c>
      <c r="B16" s="346"/>
      <c r="C16" s="346"/>
      <c r="D16" s="346"/>
      <c r="E16" s="346"/>
      <c r="F16" s="347"/>
      <c r="G16" s="338" t="e">
        <f>'Position Accountabilities'!G32</f>
        <v>#DIV/0!</v>
      </c>
      <c r="H16" s="339"/>
      <c r="I16" s="224">
        <f>'Position Accountabilities'!F32</f>
        <v>0</v>
      </c>
      <c r="J16" s="340" t="e">
        <f t="shared" si="0"/>
        <v>#DIV/0!</v>
      </c>
      <c r="K16" s="364"/>
    </row>
    <row r="17" spans="1:11" ht="15.75" customHeight="1">
      <c r="A17" s="345">
        <v>3</v>
      </c>
      <c r="B17" s="367"/>
      <c r="C17" s="367"/>
      <c r="D17" s="346"/>
      <c r="E17" s="346"/>
      <c r="F17" s="347"/>
      <c r="G17" s="338" t="e">
        <f>'Position Accountabilities'!G39</f>
        <v>#DIV/0!</v>
      </c>
      <c r="H17" s="339"/>
      <c r="I17" s="224">
        <f>'Position Accountabilities'!F39</f>
        <v>0</v>
      </c>
      <c r="J17" s="340" t="e">
        <f t="shared" si="0"/>
        <v>#DIV/0!</v>
      </c>
      <c r="K17" s="364"/>
    </row>
    <row r="18" spans="1:11" ht="15.75" customHeight="1">
      <c r="A18" s="345">
        <v>4</v>
      </c>
      <c r="B18" s="367"/>
      <c r="C18" s="367"/>
      <c r="D18" s="343"/>
      <c r="E18" s="343"/>
      <c r="F18" s="344"/>
      <c r="G18" s="338" t="e">
        <f>'Position Accountabilities'!G47</f>
        <v>#DIV/0!</v>
      </c>
      <c r="H18" s="339"/>
      <c r="I18" s="224">
        <f>'Position Accountabilities'!F47</f>
        <v>0</v>
      </c>
      <c r="J18" s="340" t="e">
        <f t="shared" si="0"/>
        <v>#DIV/0!</v>
      </c>
      <c r="K18" s="364"/>
    </row>
    <row r="19" spans="1:11" ht="15.75" customHeight="1">
      <c r="A19" s="345">
        <v>5</v>
      </c>
      <c r="B19" s="343"/>
      <c r="C19" s="343"/>
      <c r="D19" s="343"/>
      <c r="E19" s="343"/>
      <c r="F19" s="344"/>
      <c r="G19" s="338" t="e">
        <f>'Position Accountabilities'!G52</f>
        <v>#DIV/0!</v>
      </c>
      <c r="H19" s="339"/>
      <c r="I19" s="224">
        <f>'Position Accountabilities'!F52</f>
        <v>0</v>
      </c>
      <c r="J19" s="340" t="e">
        <f t="shared" si="0"/>
        <v>#DIV/0!</v>
      </c>
      <c r="K19" s="364"/>
    </row>
    <row r="20" spans="1:11" ht="15.75" customHeight="1">
      <c r="A20" s="342">
        <v>6</v>
      </c>
      <c r="B20" s="348"/>
      <c r="C20" s="348"/>
      <c r="D20" s="348"/>
      <c r="E20" s="348"/>
      <c r="F20" s="349"/>
      <c r="G20" s="338" t="e">
        <f>'Position Accountabilities'!G59</f>
        <v>#DIV/0!</v>
      </c>
      <c r="H20" s="339"/>
      <c r="I20" s="224">
        <f>'Position Accountabilities'!F59</f>
        <v>0.1</v>
      </c>
      <c r="J20" s="340" t="e">
        <f t="shared" si="0"/>
        <v>#DIV/0!</v>
      </c>
      <c r="K20" s="341"/>
    </row>
    <row r="21" spans="1:11" ht="15.75" customHeight="1">
      <c r="A21" s="342" t="s">
        <v>272</v>
      </c>
      <c r="B21" s="343"/>
      <c r="C21" s="343"/>
      <c r="D21" s="343"/>
      <c r="E21" s="343"/>
      <c r="F21" s="344"/>
      <c r="G21" s="235"/>
      <c r="H21" s="235"/>
      <c r="I21" s="224"/>
      <c r="J21" s="233"/>
      <c r="K21" s="234"/>
    </row>
    <row r="22" spans="1:11" ht="15.75" customHeight="1">
      <c r="A22" s="342" t="s">
        <v>273</v>
      </c>
      <c r="B22" s="343"/>
      <c r="C22" s="343"/>
      <c r="D22" s="343"/>
      <c r="E22" s="343"/>
      <c r="F22" s="344"/>
      <c r="G22" s="338">
        <f>'Supplemental Accountabil - Peds'!F25</f>
        <v>0.2</v>
      </c>
      <c r="H22" s="339"/>
      <c r="I22" s="224">
        <f>'Position Accountabilities'!F25</f>
        <v>0</v>
      </c>
      <c r="J22" s="340">
        <f>+G22*I22</f>
        <v>0</v>
      </c>
      <c r="K22" s="341"/>
    </row>
    <row r="23" spans="1:11" ht="15.75" customHeight="1">
      <c r="A23" s="342" t="s">
        <v>274</v>
      </c>
      <c r="B23" s="343"/>
      <c r="C23" s="343"/>
      <c r="D23" s="343"/>
      <c r="E23" s="343"/>
      <c r="F23" s="344"/>
      <c r="G23" s="338">
        <f>'Supplemental Accountabil - 4th '!F25</f>
        <v>0.2</v>
      </c>
      <c r="H23" s="339"/>
      <c r="I23" s="224">
        <f>'Position Accountabilities'!F25</f>
        <v>0</v>
      </c>
      <c r="J23" s="340">
        <f>+G23*I23</f>
        <v>0</v>
      </c>
      <c r="K23" s="341"/>
    </row>
    <row r="24" spans="1:11" ht="15.75" customHeight="1">
      <c r="A24" s="342" t="s">
        <v>275</v>
      </c>
      <c r="B24" s="343"/>
      <c r="C24" s="343"/>
      <c r="D24" s="343"/>
      <c r="E24" s="343"/>
      <c r="F24" s="344"/>
      <c r="G24" s="338">
        <f>'Supplemental Accountabil - 5th'!F25</f>
        <v>0.2</v>
      </c>
      <c r="H24" s="339"/>
      <c r="I24" s="224">
        <f>'Position Accountabilities'!F25</f>
        <v>0</v>
      </c>
      <c r="J24" s="340">
        <f>+G24*I24</f>
        <v>0</v>
      </c>
      <c r="K24" s="341"/>
    </row>
    <row r="25" spans="1:11" ht="15.75" customHeight="1">
      <c r="A25" s="345" t="s">
        <v>276</v>
      </c>
      <c r="B25" s="343"/>
      <c r="C25" s="343"/>
      <c r="D25" s="343"/>
      <c r="E25" s="343"/>
      <c r="F25" s="344"/>
      <c r="G25" s="338">
        <f>'Supplemental Accountabil - JC'!F25</f>
        <v>0.2</v>
      </c>
      <c r="H25" s="339"/>
      <c r="I25" s="224">
        <f>'Position Accountabilities'!F25</f>
        <v>0</v>
      </c>
      <c r="J25" s="340">
        <f>+G25*I25</f>
        <v>0</v>
      </c>
      <c r="K25" s="341"/>
    </row>
    <row r="26" spans="1:11" ht="15.75" customHeight="1">
      <c r="A26" s="345" t="s">
        <v>277</v>
      </c>
      <c r="B26" s="343"/>
      <c r="C26" s="343"/>
      <c r="D26" s="343"/>
      <c r="E26" s="343"/>
      <c r="F26" s="344"/>
      <c r="G26" s="338">
        <f>'Supplemental Accountabil - LDRP'!F25</f>
        <v>0.2</v>
      </c>
      <c r="H26" s="339"/>
      <c r="I26" s="224">
        <f>'Position Accountabilities'!F25</f>
        <v>0</v>
      </c>
      <c r="J26" s="340">
        <f>+G26*I26</f>
        <v>0</v>
      </c>
      <c r="K26" s="341"/>
    </row>
    <row r="27" spans="1:11" ht="15.75" customHeight="1">
      <c r="A27" s="388" t="s">
        <v>192</v>
      </c>
      <c r="B27" s="389"/>
      <c r="C27" s="389"/>
      <c r="D27" s="389"/>
      <c r="E27" s="389"/>
      <c r="F27" s="389"/>
      <c r="G27" s="389"/>
      <c r="H27" s="390"/>
      <c r="I27" s="225">
        <f>SUM(I15:I26)</f>
        <v>0.1</v>
      </c>
      <c r="J27" s="340" t="e">
        <f>SUM(J15:K26)</f>
        <v>#DIV/0!</v>
      </c>
      <c r="K27" s="386"/>
    </row>
    <row r="28" spans="1:11" ht="15.75" customHeight="1">
      <c r="A28" s="387" t="s">
        <v>114</v>
      </c>
      <c r="B28" s="343"/>
      <c r="C28" s="343"/>
      <c r="D28" s="343"/>
      <c r="E28" s="343"/>
      <c r="F28" s="346"/>
      <c r="G28" s="346"/>
      <c r="H28" s="347"/>
      <c r="I28" s="230">
        <f>SUM(I13,I27)</f>
        <v>0.30000000000000004</v>
      </c>
      <c r="J28" s="340" t="e">
        <f>+J27+J13</f>
        <v>#DIV/0!</v>
      </c>
      <c r="K28" s="386"/>
    </row>
    <row r="29" spans="1:11" ht="15.75" customHeight="1">
      <c r="A29" s="78"/>
      <c r="B29" s="79"/>
      <c r="C29" s="79"/>
      <c r="D29" s="80"/>
      <c r="E29" s="80"/>
      <c r="F29" s="80"/>
      <c r="G29" s="80"/>
      <c r="H29" s="80"/>
      <c r="I29" s="80"/>
      <c r="J29" s="80"/>
      <c r="K29" s="81"/>
    </row>
    <row r="30" spans="1:11" ht="15.75" customHeight="1">
      <c r="A30" s="400" t="s">
        <v>115</v>
      </c>
      <c r="B30" s="343"/>
      <c r="C30" s="343"/>
      <c r="D30" s="343"/>
      <c r="E30" s="343"/>
      <c r="F30" s="343"/>
      <c r="G30" s="343"/>
      <c r="H30" s="343"/>
      <c r="I30" s="343"/>
      <c r="J30" s="343"/>
      <c r="K30" s="344"/>
    </row>
    <row r="31" spans="1:11" ht="15.75" customHeight="1">
      <c r="A31" s="82"/>
      <c r="B31" s="383" t="s">
        <v>116</v>
      </c>
      <c r="C31" s="385"/>
      <c r="D31" s="385"/>
      <c r="E31" s="347"/>
      <c r="F31" s="83"/>
      <c r="G31" s="382" t="s">
        <v>117</v>
      </c>
      <c r="H31" s="346"/>
      <c r="I31" s="346"/>
      <c r="J31" s="346"/>
      <c r="K31" s="347"/>
    </row>
    <row r="32" spans="1:11" ht="15.75" customHeight="1">
      <c r="A32" s="82"/>
      <c r="B32" s="383" t="s">
        <v>118</v>
      </c>
      <c r="C32" s="385"/>
      <c r="D32" s="385"/>
      <c r="E32" s="347"/>
      <c r="F32" s="84"/>
      <c r="G32" s="383" t="s">
        <v>119</v>
      </c>
      <c r="H32" s="346"/>
      <c r="I32" s="346"/>
      <c r="J32" s="346"/>
      <c r="K32" s="347"/>
    </row>
    <row r="33" spans="1:11" ht="15.75" customHeight="1">
      <c r="A33" s="85"/>
      <c r="B33" s="383" t="s">
        <v>120</v>
      </c>
      <c r="C33" s="385"/>
      <c r="D33" s="385"/>
      <c r="E33" s="347"/>
      <c r="F33" s="83"/>
      <c r="G33" s="384" t="s">
        <v>121</v>
      </c>
      <c r="H33" s="346"/>
      <c r="I33" s="346"/>
      <c r="J33" s="346"/>
      <c r="K33" s="347"/>
    </row>
    <row r="34" spans="1:11" ht="15.75" customHeight="1">
      <c r="A34" s="86"/>
      <c r="B34" s="87"/>
      <c r="C34" s="88"/>
      <c r="D34" s="88"/>
      <c r="E34" s="89"/>
      <c r="F34" s="90"/>
      <c r="G34" s="90"/>
      <c r="H34" s="90"/>
      <c r="I34" s="91"/>
      <c r="J34" s="92"/>
      <c r="K34" s="93"/>
    </row>
    <row r="35" spans="1:11" ht="15.75" customHeight="1">
      <c r="A35" s="400" t="s">
        <v>125</v>
      </c>
      <c r="B35" s="343"/>
      <c r="C35" s="343"/>
      <c r="D35" s="343"/>
      <c r="E35" s="343"/>
      <c r="F35" s="343"/>
      <c r="G35" s="343"/>
      <c r="H35" s="343"/>
      <c r="I35" s="343"/>
      <c r="J35" s="343"/>
      <c r="K35" s="344"/>
    </row>
    <row r="36" spans="1:11" ht="15.75" customHeight="1">
      <c r="A36" s="97"/>
      <c r="B36" s="226" t="s">
        <v>195</v>
      </c>
      <c r="C36" s="193"/>
      <c r="D36" s="193"/>
      <c r="E36" s="193"/>
      <c r="F36" s="193"/>
      <c r="G36" s="193"/>
      <c r="H36" s="193"/>
      <c r="I36" s="193"/>
      <c r="J36" s="193"/>
      <c r="K36" s="228"/>
    </row>
    <row r="37" spans="1:11" ht="25.5" customHeight="1">
      <c r="A37" s="97"/>
      <c r="B37" s="394" t="s">
        <v>196</v>
      </c>
      <c r="C37" s="394"/>
      <c r="D37" s="394"/>
      <c r="E37" s="394"/>
      <c r="F37" s="394"/>
      <c r="G37" s="394"/>
      <c r="H37" s="394"/>
      <c r="I37" s="394"/>
      <c r="J37" s="394"/>
      <c r="K37" s="228"/>
    </row>
    <row r="38" spans="1:11" ht="15.75" customHeight="1">
      <c r="A38" s="97"/>
      <c r="B38" s="226" t="s">
        <v>122</v>
      </c>
      <c r="C38" s="227"/>
      <c r="D38" s="227"/>
      <c r="E38" s="227"/>
      <c r="F38" s="227"/>
      <c r="G38" s="227"/>
      <c r="H38" s="227"/>
      <c r="I38" s="227"/>
      <c r="J38" s="227"/>
      <c r="K38" s="228"/>
    </row>
    <row r="39" spans="1:11" ht="25.5" customHeight="1">
      <c r="A39" s="97"/>
      <c r="B39" s="394" t="s">
        <v>197</v>
      </c>
      <c r="C39" s="394"/>
      <c r="D39" s="394"/>
      <c r="E39" s="394"/>
      <c r="F39" s="394"/>
      <c r="G39" s="394"/>
      <c r="H39" s="394"/>
      <c r="I39" s="394"/>
      <c r="J39" s="394"/>
      <c r="K39" s="395"/>
    </row>
    <row r="40" spans="1:11" ht="15.75" customHeight="1">
      <c r="A40" s="97"/>
      <c r="B40" s="396" t="s">
        <v>126</v>
      </c>
      <c r="C40" s="397"/>
      <c r="D40" s="397"/>
      <c r="E40" s="397"/>
      <c r="F40" s="397"/>
      <c r="G40" s="397"/>
      <c r="H40" s="397"/>
      <c r="I40" s="397"/>
      <c r="J40" s="397"/>
      <c r="K40" s="398"/>
    </row>
    <row r="41" spans="1:11" ht="15">
      <c r="A41" s="97"/>
      <c r="B41" s="397"/>
      <c r="C41" s="397"/>
      <c r="D41" s="397"/>
      <c r="E41" s="397"/>
      <c r="F41" s="397"/>
      <c r="G41" s="397"/>
      <c r="H41" s="397"/>
      <c r="I41" s="397"/>
      <c r="J41" s="397"/>
      <c r="K41" s="398"/>
    </row>
    <row r="42" spans="1:11" ht="19.5" customHeight="1">
      <c r="A42" s="392" t="s">
        <v>127</v>
      </c>
      <c r="B42" s="393"/>
      <c r="C42" s="393"/>
      <c r="D42" s="393"/>
      <c r="E42" s="393"/>
      <c r="F42" s="347"/>
      <c r="G42" s="94" t="s">
        <v>123</v>
      </c>
      <c r="H42" s="95"/>
      <c r="I42" s="96" t="s">
        <v>124</v>
      </c>
      <c r="J42" s="101"/>
      <c r="K42" s="102"/>
    </row>
    <row r="43" spans="1:11" ht="15">
      <c r="A43" s="98"/>
      <c r="B43" s="98"/>
      <c r="C43" s="98"/>
      <c r="D43" s="98"/>
      <c r="E43" s="98"/>
      <c r="F43" s="98"/>
      <c r="G43" s="98"/>
      <c r="H43" s="98"/>
      <c r="I43" s="98"/>
      <c r="J43" s="98"/>
      <c r="K43" s="103"/>
    </row>
    <row r="44" spans="1:12" ht="15.75">
      <c r="A44" s="104" t="s">
        <v>128</v>
      </c>
      <c r="B44" s="105"/>
      <c r="C44" s="105"/>
      <c r="D44" s="105"/>
      <c r="E44" s="105"/>
      <c r="F44" s="105"/>
      <c r="G44" s="105"/>
      <c r="H44" s="105"/>
      <c r="I44" s="105"/>
      <c r="J44" s="105"/>
      <c r="K44" s="103"/>
      <c r="L44" s="103"/>
    </row>
    <row r="45" spans="1:12" ht="12.75">
      <c r="A45" s="399"/>
      <c r="B45" s="286"/>
      <c r="C45" s="286"/>
      <c r="D45" s="286"/>
      <c r="E45" s="286"/>
      <c r="F45" s="286"/>
      <c r="G45" s="286"/>
      <c r="H45" s="286"/>
      <c r="I45" s="286"/>
      <c r="J45" s="286"/>
      <c r="K45" s="286"/>
      <c r="L45" s="103"/>
    </row>
    <row r="46" spans="1:12" ht="12.75">
      <c r="A46" s="286"/>
      <c r="B46" s="286"/>
      <c r="C46" s="286"/>
      <c r="D46" s="286"/>
      <c r="E46" s="286"/>
      <c r="F46" s="286"/>
      <c r="G46" s="286"/>
      <c r="H46" s="286"/>
      <c r="I46" s="286"/>
      <c r="J46" s="286"/>
      <c r="K46" s="286"/>
      <c r="L46" s="103"/>
    </row>
    <row r="47" spans="1:12" ht="15.75" customHeight="1">
      <c r="A47" s="286"/>
      <c r="B47" s="286"/>
      <c r="C47" s="286"/>
      <c r="D47" s="286"/>
      <c r="E47" s="286"/>
      <c r="F47" s="286"/>
      <c r="G47" s="286"/>
      <c r="H47" s="286"/>
      <c r="I47" s="286"/>
      <c r="J47" s="286"/>
      <c r="K47" s="286"/>
      <c r="L47" s="103"/>
    </row>
    <row r="48" spans="1:12" ht="12.75">
      <c r="A48" s="286"/>
      <c r="B48" s="286"/>
      <c r="C48" s="286"/>
      <c r="D48" s="286"/>
      <c r="E48" s="286"/>
      <c r="F48" s="286"/>
      <c r="G48" s="286"/>
      <c r="H48" s="286"/>
      <c r="I48" s="286"/>
      <c r="J48" s="286"/>
      <c r="K48" s="286"/>
      <c r="L48" s="103"/>
    </row>
    <row r="49" spans="1:12" ht="12.75">
      <c r="A49" s="286"/>
      <c r="B49" s="286"/>
      <c r="C49" s="286"/>
      <c r="D49" s="286"/>
      <c r="E49" s="286"/>
      <c r="F49" s="286"/>
      <c r="G49" s="286"/>
      <c r="H49" s="286"/>
      <c r="I49" s="286"/>
      <c r="J49" s="286"/>
      <c r="K49" s="286"/>
      <c r="L49" s="103"/>
    </row>
    <row r="50" spans="1:12" ht="12.75">
      <c r="A50" s="286"/>
      <c r="B50" s="286"/>
      <c r="C50" s="286"/>
      <c r="D50" s="286"/>
      <c r="E50" s="286"/>
      <c r="F50" s="286"/>
      <c r="G50" s="286"/>
      <c r="H50" s="286"/>
      <c r="I50" s="286"/>
      <c r="J50" s="286"/>
      <c r="K50" s="286"/>
      <c r="L50" s="103"/>
    </row>
    <row r="51" spans="1:12" ht="12.75">
      <c r="A51" s="286"/>
      <c r="B51" s="286"/>
      <c r="C51" s="286"/>
      <c r="D51" s="286"/>
      <c r="E51" s="286"/>
      <c r="F51" s="286"/>
      <c r="G51" s="286"/>
      <c r="H51" s="286"/>
      <c r="I51" s="286"/>
      <c r="J51" s="286"/>
      <c r="K51" s="286"/>
      <c r="L51" s="103"/>
    </row>
    <row r="52" spans="1:12" ht="12.75">
      <c r="A52" s="286"/>
      <c r="B52" s="286"/>
      <c r="C52" s="286"/>
      <c r="D52" s="286"/>
      <c r="E52" s="286"/>
      <c r="F52" s="286"/>
      <c r="G52" s="286"/>
      <c r="H52" s="286"/>
      <c r="I52" s="286"/>
      <c r="J52" s="286"/>
      <c r="K52" s="286"/>
      <c r="L52" s="103"/>
    </row>
    <row r="53" spans="1:12" ht="12.75">
      <c r="A53" s="286"/>
      <c r="B53" s="286"/>
      <c r="C53" s="286"/>
      <c r="D53" s="286"/>
      <c r="E53" s="286"/>
      <c r="F53" s="286"/>
      <c r="G53" s="286"/>
      <c r="H53" s="286"/>
      <c r="I53" s="286"/>
      <c r="J53" s="286"/>
      <c r="K53" s="286"/>
      <c r="L53" s="103"/>
    </row>
    <row r="54" spans="1:12" ht="12.75">
      <c r="A54" s="286"/>
      <c r="B54" s="286"/>
      <c r="C54" s="286"/>
      <c r="D54" s="286"/>
      <c r="E54" s="286"/>
      <c r="F54" s="286"/>
      <c r="G54" s="286"/>
      <c r="H54" s="286"/>
      <c r="I54" s="286"/>
      <c r="J54" s="286"/>
      <c r="K54" s="286"/>
      <c r="L54" s="103"/>
    </row>
    <row r="55" spans="1:12" ht="12.75">
      <c r="A55" s="286"/>
      <c r="B55" s="286"/>
      <c r="C55" s="286"/>
      <c r="D55" s="286"/>
      <c r="E55" s="286"/>
      <c r="F55" s="286"/>
      <c r="G55" s="286"/>
      <c r="H55" s="286"/>
      <c r="I55" s="286"/>
      <c r="J55" s="286"/>
      <c r="K55" s="286"/>
      <c r="L55" s="103"/>
    </row>
    <row r="56" spans="1:12" ht="12.75">
      <c r="A56" s="286"/>
      <c r="B56" s="286"/>
      <c r="C56" s="286"/>
      <c r="D56" s="286"/>
      <c r="E56" s="286"/>
      <c r="F56" s="286"/>
      <c r="G56" s="286"/>
      <c r="H56" s="286"/>
      <c r="I56" s="286"/>
      <c r="J56" s="286"/>
      <c r="K56" s="286"/>
      <c r="L56" s="103"/>
    </row>
    <row r="57" spans="1:12" ht="12.75">
      <c r="A57" s="286"/>
      <c r="B57" s="286"/>
      <c r="C57" s="286"/>
      <c r="D57" s="286"/>
      <c r="E57" s="286"/>
      <c r="F57" s="286"/>
      <c r="G57" s="286"/>
      <c r="H57" s="286"/>
      <c r="I57" s="286"/>
      <c r="J57" s="286"/>
      <c r="K57" s="286"/>
      <c r="L57" s="103"/>
    </row>
    <row r="58" spans="1:12" ht="15">
      <c r="A58" s="105"/>
      <c r="B58" s="105"/>
      <c r="C58" s="105"/>
      <c r="D58" s="105"/>
      <c r="E58" s="105"/>
      <c r="F58" s="105"/>
      <c r="G58" s="105"/>
      <c r="H58" s="105"/>
      <c r="I58" s="105"/>
      <c r="J58" s="105"/>
      <c r="K58" s="103"/>
      <c r="L58" s="103"/>
    </row>
    <row r="59" spans="1:12" ht="15">
      <c r="A59" s="105"/>
      <c r="B59" s="105"/>
      <c r="C59" s="105"/>
      <c r="D59" s="105"/>
      <c r="E59" s="105"/>
      <c r="F59" s="105"/>
      <c r="G59" s="105"/>
      <c r="H59" s="105"/>
      <c r="I59" s="105"/>
      <c r="J59" s="105"/>
      <c r="K59" s="103"/>
      <c r="L59" s="103"/>
    </row>
    <row r="60" spans="1:12" ht="15">
      <c r="A60" s="105"/>
      <c r="B60" s="105"/>
      <c r="C60" s="105"/>
      <c r="D60" s="105"/>
      <c r="E60" s="105"/>
      <c r="F60" s="105"/>
      <c r="G60" s="105"/>
      <c r="H60" s="105"/>
      <c r="I60" s="105"/>
      <c r="J60" s="105"/>
      <c r="K60" s="103"/>
      <c r="L60" s="103"/>
    </row>
    <row r="61" spans="1:12" ht="15">
      <c r="A61" s="105" t="s">
        <v>129</v>
      </c>
      <c r="B61" s="105"/>
      <c r="C61" s="105"/>
      <c r="D61" s="105"/>
      <c r="E61" s="105"/>
      <c r="F61" s="105"/>
      <c r="G61" s="105" t="s">
        <v>130</v>
      </c>
      <c r="H61" s="105"/>
      <c r="I61" s="105"/>
      <c r="J61" s="105"/>
      <c r="K61" s="103"/>
      <c r="L61" s="103"/>
    </row>
    <row r="62" spans="1:12" ht="15">
      <c r="A62" s="106" t="s">
        <v>131</v>
      </c>
      <c r="B62" s="105"/>
      <c r="C62" s="105"/>
      <c r="D62" s="105"/>
      <c r="E62" s="105"/>
      <c r="F62" s="105"/>
      <c r="G62" s="106" t="s">
        <v>25</v>
      </c>
      <c r="H62" s="105"/>
      <c r="I62" s="105"/>
      <c r="J62" s="105"/>
      <c r="K62" s="103"/>
      <c r="L62" s="103"/>
    </row>
    <row r="63" spans="1:12" ht="15">
      <c r="A63" s="105" t="s">
        <v>129</v>
      </c>
      <c r="B63" s="105"/>
      <c r="C63" s="105"/>
      <c r="D63" s="105"/>
      <c r="E63" s="105"/>
      <c r="F63" s="105"/>
      <c r="G63" s="105" t="s">
        <v>130</v>
      </c>
      <c r="H63" s="105"/>
      <c r="I63" s="105"/>
      <c r="J63" s="105"/>
      <c r="K63" s="103"/>
      <c r="L63" s="103"/>
    </row>
    <row r="64" spans="1:12" ht="15">
      <c r="A64" s="106" t="s">
        <v>132</v>
      </c>
      <c r="B64" s="105"/>
      <c r="C64" s="105"/>
      <c r="D64" s="105"/>
      <c r="E64" s="105"/>
      <c r="F64" s="105"/>
      <c r="G64" s="106" t="s">
        <v>25</v>
      </c>
      <c r="H64" s="105"/>
      <c r="I64" s="105"/>
      <c r="J64" s="105"/>
      <c r="K64" s="103"/>
      <c r="L64" s="103"/>
    </row>
    <row r="65" spans="1:12" ht="15">
      <c r="A65" s="106"/>
      <c r="B65" s="105"/>
      <c r="C65" s="105"/>
      <c r="D65" s="105"/>
      <c r="E65" s="105"/>
      <c r="F65" s="105"/>
      <c r="G65" s="106"/>
      <c r="H65" s="105"/>
      <c r="I65" s="105"/>
      <c r="J65" s="105"/>
      <c r="K65" s="103"/>
      <c r="L65" s="103"/>
    </row>
    <row r="66" spans="1:12" ht="15">
      <c r="A66" s="106"/>
      <c r="B66" s="105"/>
      <c r="C66" s="105"/>
      <c r="D66" s="105"/>
      <c r="E66" s="105"/>
      <c r="F66" s="105"/>
      <c r="G66" s="106"/>
      <c r="H66" s="105"/>
      <c r="I66" s="105"/>
      <c r="J66" s="105"/>
      <c r="K66" s="103"/>
      <c r="L66" s="103"/>
    </row>
    <row r="67" spans="1:12" ht="15.75">
      <c r="A67" s="104" t="s">
        <v>133</v>
      </c>
      <c r="B67" s="105"/>
      <c r="C67" s="105"/>
      <c r="D67" s="105"/>
      <c r="E67" s="105"/>
      <c r="F67" s="105"/>
      <c r="G67" s="105"/>
      <c r="H67" s="105"/>
      <c r="I67" s="105"/>
      <c r="J67" s="105"/>
      <c r="K67" s="100"/>
      <c r="L67" s="100"/>
    </row>
    <row r="68" spans="1:12" ht="15">
      <c r="A68" s="105"/>
      <c r="B68" s="105"/>
      <c r="C68" s="105"/>
      <c r="D68" s="105"/>
      <c r="E68" s="105"/>
      <c r="F68" s="105"/>
      <c r="G68" s="105"/>
      <c r="H68" s="105"/>
      <c r="I68" s="105"/>
      <c r="J68" s="105"/>
      <c r="K68" s="100"/>
      <c r="L68" s="100"/>
    </row>
    <row r="69" spans="1:12" ht="15">
      <c r="A69" s="105"/>
      <c r="B69" s="105"/>
      <c r="C69" s="105"/>
      <c r="D69" s="105"/>
      <c r="E69" s="105"/>
      <c r="F69" s="105"/>
      <c r="G69" s="105"/>
      <c r="H69" s="105"/>
      <c r="I69" s="105"/>
      <c r="J69" s="105"/>
      <c r="K69" s="100"/>
      <c r="L69" s="100"/>
    </row>
    <row r="70" spans="1:12" ht="15">
      <c r="A70" s="105"/>
      <c r="B70" s="105"/>
      <c r="C70" s="105"/>
      <c r="D70" s="105"/>
      <c r="E70" s="105"/>
      <c r="F70" s="105"/>
      <c r="G70" s="105"/>
      <c r="H70" s="105"/>
      <c r="I70" s="105"/>
      <c r="J70" s="105"/>
      <c r="K70" s="100"/>
      <c r="L70" s="100"/>
    </row>
    <row r="71" spans="1:12" ht="15">
      <c r="A71" s="105"/>
      <c r="B71" s="105"/>
      <c r="C71" s="105"/>
      <c r="D71" s="105"/>
      <c r="E71" s="105"/>
      <c r="F71" s="105"/>
      <c r="G71" s="105"/>
      <c r="H71" s="105"/>
      <c r="I71" s="105"/>
      <c r="J71" s="105"/>
      <c r="K71" s="100"/>
      <c r="L71" s="100"/>
    </row>
    <row r="72" spans="1:12" ht="15">
      <c r="A72" s="105"/>
      <c r="B72" s="105"/>
      <c r="C72" s="105"/>
      <c r="D72" s="105"/>
      <c r="E72" s="105"/>
      <c r="F72" s="105"/>
      <c r="G72" s="105"/>
      <c r="H72" s="105"/>
      <c r="I72" s="105"/>
      <c r="J72" s="105"/>
      <c r="K72" s="100"/>
      <c r="L72" s="100"/>
    </row>
    <row r="73" spans="1:12" ht="15">
      <c r="A73" s="105"/>
      <c r="B73" s="105"/>
      <c r="C73" s="105"/>
      <c r="D73" s="105"/>
      <c r="E73" s="105"/>
      <c r="F73" s="105"/>
      <c r="G73" s="105"/>
      <c r="H73" s="105"/>
      <c r="I73" s="105"/>
      <c r="J73" s="105"/>
      <c r="K73" s="100"/>
      <c r="L73" s="100"/>
    </row>
    <row r="74" spans="1:12" ht="15">
      <c r="A74" s="105"/>
      <c r="B74" s="105"/>
      <c r="C74" s="105"/>
      <c r="D74" s="105"/>
      <c r="E74" s="105"/>
      <c r="F74" s="105"/>
      <c r="G74" s="105"/>
      <c r="H74" s="105"/>
      <c r="I74" s="105"/>
      <c r="J74" s="105"/>
      <c r="K74" s="100"/>
      <c r="L74" s="100"/>
    </row>
    <row r="75" spans="1:12" ht="15">
      <c r="A75" s="105"/>
      <c r="B75" s="105"/>
      <c r="C75" s="105"/>
      <c r="D75" s="105"/>
      <c r="E75" s="105"/>
      <c r="F75" s="105"/>
      <c r="G75" s="105"/>
      <c r="H75" s="105"/>
      <c r="I75" s="105"/>
      <c r="J75" s="105"/>
      <c r="K75" s="100"/>
      <c r="L75" s="100"/>
    </row>
    <row r="76" spans="1:12" ht="15">
      <c r="A76" s="105"/>
      <c r="B76" s="105"/>
      <c r="C76" s="105"/>
      <c r="D76" s="105"/>
      <c r="E76" s="105"/>
      <c r="F76" s="105"/>
      <c r="G76" s="105"/>
      <c r="H76" s="105"/>
      <c r="I76" s="105"/>
      <c r="J76" s="105"/>
      <c r="K76" s="100"/>
      <c r="L76" s="100"/>
    </row>
    <row r="77" spans="1:12" ht="15">
      <c r="A77" s="105"/>
      <c r="B77" s="105"/>
      <c r="C77" s="105"/>
      <c r="D77" s="105"/>
      <c r="E77" s="105"/>
      <c r="F77" s="105"/>
      <c r="G77" s="105"/>
      <c r="H77" s="105"/>
      <c r="I77" s="105"/>
      <c r="J77" s="105"/>
      <c r="K77" s="100"/>
      <c r="L77" s="100"/>
    </row>
    <row r="78" spans="1:12" ht="15">
      <c r="A78" s="105"/>
      <c r="B78" s="105"/>
      <c r="C78" s="105"/>
      <c r="D78" s="105"/>
      <c r="E78" s="105"/>
      <c r="F78" s="105"/>
      <c r="G78" s="105"/>
      <c r="H78" s="105"/>
      <c r="I78" s="105"/>
      <c r="J78" s="105"/>
      <c r="K78" s="100"/>
      <c r="L78" s="100"/>
    </row>
    <row r="79" spans="1:12" ht="15">
      <c r="A79" s="105"/>
      <c r="B79" s="105"/>
      <c r="C79" s="105"/>
      <c r="D79" s="105"/>
      <c r="E79" s="105"/>
      <c r="F79" s="105"/>
      <c r="G79" s="105"/>
      <c r="H79" s="105"/>
      <c r="I79" s="105"/>
      <c r="J79" s="105"/>
      <c r="K79" s="100"/>
      <c r="L79" s="100"/>
    </row>
    <row r="80" spans="1:12" ht="15">
      <c r="A80" s="105"/>
      <c r="B80" s="105"/>
      <c r="C80" s="105"/>
      <c r="D80" s="105"/>
      <c r="E80" s="105"/>
      <c r="F80" s="105"/>
      <c r="G80" s="105"/>
      <c r="H80" s="105"/>
      <c r="I80" s="105"/>
      <c r="J80" s="105"/>
      <c r="K80" s="100"/>
      <c r="L80" s="100"/>
    </row>
    <row r="81" spans="1:12" ht="15">
      <c r="A81" s="105"/>
      <c r="B81" s="105"/>
      <c r="C81" s="105"/>
      <c r="D81" s="105"/>
      <c r="E81" s="105"/>
      <c r="F81" s="105"/>
      <c r="G81" s="105"/>
      <c r="H81" s="105"/>
      <c r="I81" s="105"/>
      <c r="J81" s="105"/>
      <c r="K81" s="100"/>
      <c r="L81" s="100"/>
    </row>
    <row r="82" spans="1:12" ht="15">
      <c r="A82" s="103"/>
      <c r="B82" s="105"/>
      <c r="C82" s="105"/>
      <c r="D82" s="105"/>
      <c r="E82" s="105"/>
      <c r="F82" s="105"/>
      <c r="G82" s="105"/>
      <c r="H82" s="105"/>
      <c r="I82" s="105"/>
      <c r="J82" s="105"/>
      <c r="K82" s="100"/>
      <c r="L82" s="100"/>
    </row>
    <row r="83" spans="1:12" ht="15">
      <c r="A83" s="103"/>
      <c r="B83" s="105"/>
      <c r="C83" s="105"/>
      <c r="D83" s="105"/>
      <c r="E83" s="105"/>
      <c r="F83" s="105"/>
      <c r="G83" s="105"/>
      <c r="H83" s="105"/>
      <c r="I83" s="105"/>
      <c r="J83" s="105"/>
      <c r="K83" s="100"/>
      <c r="L83" s="100"/>
    </row>
    <row r="84" spans="1:12" ht="15.75">
      <c r="A84" s="107" t="s">
        <v>134</v>
      </c>
      <c r="B84" s="105"/>
      <c r="C84" s="105"/>
      <c r="D84" s="105"/>
      <c r="E84" s="105"/>
      <c r="F84" s="105"/>
      <c r="G84" s="105"/>
      <c r="H84" s="105"/>
      <c r="I84" s="105"/>
      <c r="J84" s="105"/>
      <c r="K84" s="100"/>
      <c r="L84" s="100"/>
    </row>
    <row r="85" spans="1:12" ht="15">
      <c r="A85" s="103"/>
      <c r="B85" s="105"/>
      <c r="C85" s="105"/>
      <c r="D85" s="105"/>
      <c r="E85" s="105"/>
      <c r="F85" s="105"/>
      <c r="G85" s="105"/>
      <c r="H85" s="105"/>
      <c r="I85" s="105"/>
      <c r="J85" s="105"/>
      <c r="K85" s="100"/>
      <c r="L85" s="100"/>
    </row>
    <row r="86" spans="1:12" ht="12.75" customHeight="1">
      <c r="A86" s="391" t="s">
        <v>142</v>
      </c>
      <c r="B86" s="391"/>
      <c r="C86" s="391"/>
      <c r="D86" s="391"/>
      <c r="E86" s="391"/>
      <c r="F86" s="391"/>
      <c r="G86" s="391"/>
      <c r="H86" s="391"/>
      <c r="I86" s="391"/>
      <c r="J86" s="391"/>
      <c r="K86" s="100"/>
      <c r="L86" s="100"/>
    </row>
    <row r="87" spans="1:12" ht="12.75">
      <c r="A87" s="391"/>
      <c r="B87" s="391"/>
      <c r="C87" s="391"/>
      <c r="D87" s="391"/>
      <c r="E87" s="391"/>
      <c r="F87" s="391"/>
      <c r="G87" s="391"/>
      <c r="H87" s="391"/>
      <c r="I87" s="391"/>
      <c r="J87" s="391"/>
      <c r="K87" s="100"/>
      <c r="L87" s="100"/>
    </row>
    <row r="88" spans="1:12" ht="12.75">
      <c r="A88" s="391"/>
      <c r="B88" s="391"/>
      <c r="C88" s="391"/>
      <c r="D88" s="391"/>
      <c r="E88" s="391"/>
      <c r="F88" s="391"/>
      <c r="G88" s="391"/>
      <c r="H88" s="391"/>
      <c r="I88" s="391"/>
      <c r="J88" s="391"/>
      <c r="K88" s="100"/>
      <c r="L88" s="100"/>
    </row>
    <row r="89" spans="1:12" ht="12.75">
      <c r="A89" s="391"/>
      <c r="B89" s="391"/>
      <c r="C89" s="391"/>
      <c r="D89" s="391"/>
      <c r="E89" s="391"/>
      <c r="F89" s="391"/>
      <c r="G89" s="391"/>
      <c r="H89" s="391"/>
      <c r="I89" s="391"/>
      <c r="J89" s="391"/>
      <c r="K89" s="100"/>
      <c r="L89" s="100"/>
    </row>
    <row r="90" spans="1:12" ht="12.75">
      <c r="A90" s="103"/>
      <c r="B90" s="100"/>
      <c r="C90" s="100"/>
      <c r="D90" s="100"/>
      <c r="E90" s="100"/>
      <c r="F90" s="100"/>
      <c r="G90" s="103"/>
      <c r="H90" s="100"/>
      <c r="I90" s="100"/>
      <c r="J90" s="100"/>
      <c r="K90" s="100"/>
      <c r="L90" s="100"/>
    </row>
    <row r="91" spans="1:12" ht="12.75">
      <c r="A91" s="103"/>
      <c r="B91" s="99" t="s">
        <v>135</v>
      </c>
      <c r="C91" s="100"/>
      <c r="D91" s="100"/>
      <c r="E91" s="100"/>
      <c r="F91" s="100"/>
      <c r="G91" s="103"/>
      <c r="H91" s="100"/>
      <c r="I91" s="100"/>
      <c r="J91" s="100"/>
      <c r="K91" s="100"/>
      <c r="L91" s="100"/>
    </row>
    <row r="92" spans="1:12" ht="15">
      <c r="A92" s="105"/>
      <c r="B92" s="103"/>
      <c r="C92" s="105"/>
      <c r="D92" s="105"/>
      <c r="E92" s="105"/>
      <c r="F92" s="105"/>
      <c r="G92" s="105"/>
      <c r="H92" s="105"/>
      <c r="I92" s="105"/>
      <c r="J92" s="105"/>
      <c r="K92" s="100"/>
      <c r="L92" s="100"/>
    </row>
    <row r="93" spans="1:12" ht="15">
      <c r="A93" s="108" t="s">
        <v>136</v>
      </c>
      <c r="B93" s="105"/>
      <c r="C93" s="105"/>
      <c r="D93" s="105"/>
      <c r="E93" s="105"/>
      <c r="F93" s="105"/>
      <c r="G93" s="108" t="s">
        <v>137</v>
      </c>
      <c r="H93" s="105"/>
      <c r="I93" s="105"/>
      <c r="J93" s="105"/>
      <c r="K93" s="100"/>
      <c r="L93" s="100"/>
    </row>
    <row r="94" spans="1:12" ht="15">
      <c r="A94" s="106" t="s">
        <v>138</v>
      </c>
      <c r="B94" s="105"/>
      <c r="C94" s="105"/>
      <c r="D94" s="105"/>
      <c r="E94" s="105"/>
      <c r="F94" s="105"/>
      <c r="G94" s="106" t="s">
        <v>25</v>
      </c>
      <c r="H94" s="105"/>
      <c r="I94" s="105"/>
      <c r="J94" s="105"/>
      <c r="K94" s="100"/>
      <c r="L94" s="100"/>
    </row>
    <row r="95" spans="1:12" ht="15">
      <c r="A95" s="105"/>
      <c r="B95" s="105"/>
      <c r="C95" s="105"/>
      <c r="D95" s="105"/>
      <c r="E95" s="105"/>
      <c r="F95" s="105"/>
      <c r="G95" s="105"/>
      <c r="H95" s="105"/>
      <c r="I95" s="105"/>
      <c r="J95" s="105"/>
      <c r="K95" s="100"/>
      <c r="L95" s="100"/>
    </row>
    <row r="96" spans="1:12" ht="15">
      <c r="A96" s="98"/>
      <c r="B96" s="98"/>
      <c r="C96" s="98"/>
      <c r="D96" s="98"/>
      <c r="E96" s="98"/>
      <c r="F96" s="98"/>
      <c r="G96" s="98"/>
      <c r="H96" s="98"/>
      <c r="I96" s="98"/>
      <c r="J96" s="98"/>
      <c r="K96" s="103"/>
      <c r="L96" s="103"/>
    </row>
    <row r="97" spans="1:12" ht="12.75">
      <c r="A97" s="103"/>
      <c r="B97" s="103"/>
      <c r="C97" s="103"/>
      <c r="D97" s="103"/>
      <c r="E97" s="103"/>
      <c r="F97" s="103"/>
      <c r="G97" s="103"/>
      <c r="H97" s="103"/>
      <c r="I97" s="103"/>
      <c r="J97" s="103"/>
      <c r="K97" s="103"/>
      <c r="L97" s="103"/>
    </row>
    <row r="98" spans="1:12" ht="12.75">
      <c r="A98" s="103"/>
      <c r="B98" s="103"/>
      <c r="C98" s="103"/>
      <c r="D98" s="103"/>
      <c r="E98" s="103"/>
      <c r="F98" s="103"/>
      <c r="G98" s="103"/>
      <c r="H98" s="103"/>
      <c r="I98" s="103"/>
      <c r="J98" s="103"/>
      <c r="K98" s="103"/>
      <c r="L98" s="103"/>
    </row>
  </sheetData>
  <mergeCells count="69">
    <mergeCell ref="G20:H20"/>
    <mergeCell ref="J20:K20"/>
    <mergeCell ref="A86:J89"/>
    <mergeCell ref="A42:F42"/>
    <mergeCell ref="B37:J37"/>
    <mergeCell ref="B39:K39"/>
    <mergeCell ref="B40:K41"/>
    <mergeCell ref="A45:K57"/>
    <mergeCell ref="A35:K35"/>
    <mergeCell ref="A30:K30"/>
    <mergeCell ref="J28:K28"/>
    <mergeCell ref="J27:K27"/>
    <mergeCell ref="A28:H28"/>
    <mergeCell ref="A27:H27"/>
    <mergeCell ref="G31:K31"/>
    <mergeCell ref="G32:K32"/>
    <mergeCell ref="G33:K33"/>
    <mergeCell ref="B31:E31"/>
    <mergeCell ref="B32:E32"/>
    <mergeCell ref="B33:E33"/>
    <mergeCell ref="G16:H16"/>
    <mergeCell ref="G12:H12"/>
    <mergeCell ref="G13:H13"/>
    <mergeCell ref="G14:H14"/>
    <mergeCell ref="G15:H15"/>
    <mergeCell ref="J19:K19"/>
    <mergeCell ref="J17:K17"/>
    <mergeCell ref="A18:F18"/>
    <mergeCell ref="G17:H17"/>
    <mergeCell ref="G18:H18"/>
    <mergeCell ref="G19:H19"/>
    <mergeCell ref="A19:F19"/>
    <mergeCell ref="A17:F17"/>
    <mergeCell ref="J13:K13"/>
    <mergeCell ref="J14:K14"/>
    <mergeCell ref="J15:K15"/>
    <mergeCell ref="J18:K18"/>
    <mergeCell ref="G6:H7"/>
    <mergeCell ref="I6:K7"/>
    <mergeCell ref="J16:K16"/>
    <mergeCell ref="A14:F14"/>
    <mergeCell ref="A15:F15"/>
    <mergeCell ref="A8:C9"/>
    <mergeCell ref="I8:K9"/>
    <mergeCell ref="D8:F9"/>
    <mergeCell ref="G8:H9"/>
    <mergeCell ref="J12:K12"/>
    <mergeCell ref="A6:C7"/>
    <mergeCell ref="D6:F7"/>
    <mergeCell ref="A12:F12"/>
    <mergeCell ref="A13:F13"/>
    <mergeCell ref="A16:F16"/>
    <mergeCell ref="A20:F20"/>
    <mergeCell ref="A21:F21"/>
    <mergeCell ref="A22:F22"/>
    <mergeCell ref="A23:F23"/>
    <mergeCell ref="A24:F24"/>
    <mergeCell ref="A25:F25"/>
    <mergeCell ref="A26:F26"/>
    <mergeCell ref="G26:H26"/>
    <mergeCell ref="J22:K22"/>
    <mergeCell ref="J23:K23"/>
    <mergeCell ref="J24:K24"/>
    <mergeCell ref="J25:K25"/>
    <mergeCell ref="J26:K26"/>
    <mergeCell ref="G22:H22"/>
    <mergeCell ref="G23:H23"/>
    <mergeCell ref="G24:H24"/>
    <mergeCell ref="G25:H25"/>
  </mergeCells>
  <printOptions horizontalCentered="1"/>
  <pageMargins left="0.76" right="0.25" top="0.63" bottom="0" header="0" footer="0.25"/>
  <pageSetup horizontalDpi="300" verticalDpi="300" orientation="portrait" scale="92" r:id="rId3"/>
  <headerFooter alignWithMargins="0">
    <oddFooter>&amp;L&amp;D&amp;C&amp;"Arial,Bold"CONFIDENTIAL&amp;RDirector Appraisal</oddFooter>
  </headerFooter>
  <rowBreaks count="1" manualBreakCount="1">
    <brk id="43" max="255" man="1"/>
  </rowBreaks>
  <drawing r:id="rId2"/>
  <legacyDrawing r:id="rId1"/>
</worksheet>
</file>

<file path=xl/worksheets/sheet6.xml><?xml version="1.0" encoding="utf-8"?>
<worksheet xmlns="http://schemas.openxmlformats.org/spreadsheetml/2006/main" xmlns:r="http://schemas.openxmlformats.org/officeDocument/2006/relationships">
  <dimension ref="A3:J81"/>
  <sheetViews>
    <sheetView workbookViewId="0" topLeftCell="D23">
      <selection activeCell="F25" sqref="F25"/>
    </sheetView>
  </sheetViews>
  <sheetFormatPr defaultColWidth="9.140625" defaultRowHeight="12.75"/>
  <cols>
    <col min="1" max="2" width="6.7109375" style="0" customWidth="1"/>
    <col min="3" max="3" width="17.8515625" style="0" customWidth="1"/>
    <col min="4" max="4" width="6.7109375" style="0" customWidth="1"/>
    <col min="5" max="5" width="53.7109375" style="0" customWidth="1"/>
    <col min="6" max="6" width="10.57421875" style="0" customWidth="1"/>
    <col min="7" max="9" width="9.7109375" style="0" customWidth="1"/>
  </cols>
  <sheetData>
    <row r="3" spans="4:5" ht="20.25">
      <c r="D3" s="401" t="s">
        <v>26</v>
      </c>
      <c r="E3" s="401"/>
    </row>
    <row r="7" spans="1:8" ht="18">
      <c r="A7" s="318" t="s">
        <v>27</v>
      </c>
      <c r="B7" s="319"/>
      <c r="C7" s="319"/>
      <c r="D7" s="327">
        <f>'Organizational Accountabilities'!$D$6</f>
        <v>0</v>
      </c>
      <c r="E7" s="323"/>
      <c r="F7" s="64"/>
      <c r="G7" s="65"/>
      <c r="H7" s="63"/>
    </row>
    <row r="8" spans="1:8" ht="18">
      <c r="A8" s="329" t="s">
        <v>28</v>
      </c>
      <c r="B8" s="319"/>
      <c r="C8" s="319"/>
      <c r="D8" s="320">
        <f>'Organizational Accountabilities'!$D$7</f>
        <v>0</v>
      </c>
      <c r="E8" s="321"/>
      <c r="F8" s="64"/>
      <c r="G8" s="65"/>
      <c r="H8" s="63"/>
    </row>
    <row r="9" spans="1:8" ht="18">
      <c r="A9" s="330" t="s">
        <v>1</v>
      </c>
      <c r="B9" s="319"/>
      <c r="C9" s="319"/>
      <c r="D9" s="320">
        <f>'Position Summary'!B4</f>
        <v>287</v>
      </c>
      <c r="E9" s="320"/>
      <c r="F9" s="64"/>
      <c r="G9" s="65"/>
      <c r="H9" s="63"/>
    </row>
    <row r="10" spans="1:8" ht="18">
      <c r="A10" s="331" t="s">
        <v>3</v>
      </c>
      <c r="B10" s="319"/>
      <c r="C10" s="319"/>
      <c r="D10" s="320">
        <f>'Position Summary'!B5</f>
        <v>8280</v>
      </c>
      <c r="E10" s="321"/>
      <c r="F10" s="64"/>
      <c r="G10" s="65"/>
      <c r="H10" s="63"/>
    </row>
    <row r="11" spans="1:8" ht="18" customHeight="1">
      <c r="A11" s="318" t="s">
        <v>29</v>
      </c>
      <c r="B11" s="319"/>
      <c r="C11" s="319"/>
      <c r="D11" s="328" t="str">
        <f>T('Position Summary'!F4:G4)</f>
        <v>Reg. Nurse - Float</v>
      </c>
      <c r="E11" s="321"/>
      <c r="F11" s="64"/>
      <c r="G11" s="65"/>
      <c r="H11" s="63"/>
    </row>
    <row r="12" spans="1:8" ht="18">
      <c r="A12" s="318" t="s">
        <v>30</v>
      </c>
      <c r="B12" s="319"/>
      <c r="C12" s="319"/>
      <c r="D12" s="322">
        <f>'Organizational Accountabilities'!$D$11</f>
        <v>0</v>
      </c>
      <c r="E12" s="323"/>
      <c r="F12" s="64"/>
      <c r="G12" s="65"/>
      <c r="H12" s="63"/>
    </row>
    <row r="13" spans="1:8" ht="15">
      <c r="A13" s="41"/>
      <c r="B13" s="42"/>
      <c r="C13" s="42"/>
      <c r="D13" s="42"/>
      <c r="E13" s="43"/>
      <c r="F13" s="64"/>
      <c r="G13" s="65"/>
      <c r="H13" s="63"/>
    </row>
    <row r="14" spans="1:8" ht="14.25">
      <c r="A14" s="62"/>
      <c r="B14" s="67"/>
      <c r="C14" s="69"/>
      <c r="D14" s="69"/>
      <c r="E14" s="42"/>
      <c r="F14" s="62"/>
      <c r="G14" s="66"/>
      <c r="H14" s="63"/>
    </row>
    <row r="15" spans="1:8" s="111" customFormat="1" ht="15.75">
      <c r="A15" s="184" t="s">
        <v>212</v>
      </c>
      <c r="B15" s="185"/>
      <c r="C15" s="185"/>
      <c r="D15" s="185"/>
      <c r="E15" s="185"/>
      <c r="F15" s="114"/>
      <c r="G15" s="186"/>
      <c r="H15" s="116"/>
    </row>
    <row r="16" spans="1:8" s="111" customFormat="1" ht="74.25" customHeight="1">
      <c r="A16" s="187"/>
      <c r="B16" s="292" t="s">
        <v>141</v>
      </c>
      <c r="C16" s="292"/>
      <c r="D16" s="292"/>
      <c r="E16" s="292"/>
      <c r="F16" s="292"/>
      <c r="G16" s="292"/>
      <c r="H16" s="292"/>
    </row>
    <row r="17" spans="1:8" s="111" customFormat="1" ht="30" customHeight="1">
      <c r="A17" s="114"/>
      <c r="B17" s="324" t="s">
        <v>86</v>
      </c>
      <c r="C17" s="325"/>
      <c r="D17" s="325"/>
      <c r="E17" s="325"/>
      <c r="F17" s="325"/>
      <c r="G17" s="325"/>
      <c r="H17" s="326"/>
    </row>
    <row r="18" spans="1:8" s="111" customFormat="1" ht="30" customHeight="1">
      <c r="A18" s="114"/>
      <c r="B18" s="188"/>
      <c r="C18" s="191" t="s">
        <v>47</v>
      </c>
      <c r="D18" s="192"/>
      <c r="E18" s="193"/>
      <c r="F18" s="189"/>
      <c r="G18" s="189"/>
      <c r="H18" s="190"/>
    </row>
    <row r="19" spans="1:8" s="111" customFormat="1" ht="29.25" customHeight="1">
      <c r="A19" s="114"/>
      <c r="B19" s="188"/>
      <c r="C19" s="194">
        <v>5</v>
      </c>
      <c r="D19" s="313" t="s">
        <v>184</v>
      </c>
      <c r="E19" s="314"/>
      <c r="F19" s="315"/>
      <c r="G19" s="315"/>
      <c r="H19" s="316"/>
    </row>
    <row r="20" spans="1:8" s="111" customFormat="1" ht="30" customHeight="1">
      <c r="A20" s="114"/>
      <c r="B20" s="188"/>
      <c r="C20" s="194">
        <v>4</v>
      </c>
      <c r="D20" s="313" t="s">
        <v>87</v>
      </c>
      <c r="E20" s="314"/>
      <c r="F20" s="315"/>
      <c r="G20" s="315"/>
      <c r="H20" s="316"/>
    </row>
    <row r="21" spans="1:8" s="111" customFormat="1" ht="15" customHeight="1">
      <c r="A21" s="114"/>
      <c r="B21" s="188"/>
      <c r="C21" s="194">
        <v>3</v>
      </c>
      <c r="D21" s="313" t="s">
        <v>88</v>
      </c>
      <c r="E21" s="314"/>
      <c r="F21" s="315"/>
      <c r="G21" s="315"/>
      <c r="H21" s="316"/>
    </row>
    <row r="22" spans="1:8" s="111" customFormat="1" ht="15" customHeight="1">
      <c r="A22" s="114"/>
      <c r="B22" s="188"/>
      <c r="C22" s="194">
        <v>2</v>
      </c>
      <c r="D22" s="313" t="s">
        <v>89</v>
      </c>
      <c r="E22" s="314"/>
      <c r="F22" s="315"/>
      <c r="G22" s="315"/>
      <c r="H22" s="316"/>
    </row>
    <row r="23" spans="1:8" s="111" customFormat="1" ht="15" customHeight="1">
      <c r="A23" s="114"/>
      <c r="B23" s="188"/>
      <c r="C23" s="194">
        <v>1</v>
      </c>
      <c r="D23" s="313" t="s">
        <v>90</v>
      </c>
      <c r="E23" s="314"/>
      <c r="F23" s="315"/>
      <c r="G23" s="315"/>
      <c r="H23" s="316"/>
    </row>
    <row r="24" spans="6:8" s="111" customFormat="1" ht="15.75">
      <c r="F24" s="195" t="s">
        <v>91</v>
      </c>
      <c r="G24" s="195" t="s">
        <v>54</v>
      </c>
      <c r="H24" s="195" t="s">
        <v>84</v>
      </c>
    </row>
    <row r="25" spans="1:10" s="111" customFormat="1" ht="31.5">
      <c r="A25" s="195"/>
      <c r="B25" s="196" t="s">
        <v>92</v>
      </c>
      <c r="C25" s="197" t="s">
        <v>46</v>
      </c>
      <c r="D25" s="197"/>
      <c r="E25" s="198" t="s">
        <v>213</v>
      </c>
      <c r="F25" s="199">
        <v>0.2</v>
      </c>
      <c r="G25" s="200" t="e">
        <f>AVERAGE(G27:G41)</f>
        <v>#DIV/0!</v>
      </c>
      <c r="H25" s="201" t="e">
        <f>+G25*F25</f>
        <v>#DIV/0!</v>
      </c>
      <c r="I25" s="138"/>
      <c r="J25" s="138"/>
    </row>
    <row r="26" spans="1:10" s="111" customFormat="1" ht="15.75">
      <c r="A26" s="138"/>
      <c r="B26" s="202"/>
      <c r="C26" s="203" t="s">
        <v>93</v>
      </c>
      <c r="D26" s="197"/>
      <c r="E26" s="204"/>
      <c r="F26" s="205"/>
      <c r="G26" s="206"/>
      <c r="H26" s="207"/>
      <c r="I26" s="138"/>
      <c r="J26" s="138"/>
    </row>
    <row r="27" spans="1:8" s="111" customFormat="1" ht="44.25" customHeight="1">
      <c r="A27" s="138"/>
      <c r="B27" s="203"/>
      <c r="C27" s="208"/>
      <c r="D27" s="209" t="s">
        <v>55</v>
      </c>
      <c r="E27" s="210" t="s">
        <v>214</v>
      </c>
      <c r="F27" s="211"/>
      <c r="G27" s="200"/>
      <c r="H27" s="212"/>
    </row>
    <row r="28" spans="1:8" s="111" customFormat="1" ht="60" customHeight="1">
      <c r="A28" s="138"/>
      <c r="B28" s="203"/>
      <c r="C28" s="208"/>
      <c r="D28" s="209" t="s">
        <v>94</v>
      </c>
      <c r="E28" s="210" t="s">
        <v>215</v>
      </c>
      <c r="F28" s="211"/>
      <c r="G28" s="200"/>
      <c r="H28" s="212"/>
    </row>
    <row r="29" spans="1:8" s="111" customFormat="1" ht="30" customHeight="1">
      <c r="A29" s="138"/>
      <c r="B29" s="203"/>
      <c r="C29" s="203"/>
      <c r="D29" s="209" t="s">
        <v>95</v>
      </c>
      <c r="E29" s="210" t="s">
        <v>216</v>
      </c>
      <c r="F29" s="211"/>
      <c r="G29" s="200"/>
      <c r="H29" s="212"/>
    </row>
    <row r="30" spans="1:8" s="111" customFormat="1" ht="60">
      <c r="A30" s="138"/>
      <c r="B30" s="203"/>
      <c r="C30" s="203"/>
      <c r="D30" s="209" t="s">
        <v>96</v>
      </c>
      <c r="E30" s="210" t="s">
        <v>217</v>
      </c>
      <c r="F30" s="211"/>
      <c r="G30" s="200"/>
      <c r="H30" s="212"/>
    </row>
    <row r="31" spans="1:8" s="111" customFormat="1" ht="45">
      <c r="A31" s="138"/>
      <c r="B31" s="203"/>
      <c r="C31" s="203"/>
      <c r="D31" s="209" t="s">
        <v>218</v>
      </c>
      <c r="E31" s="210" t="s">
        <v>219</v>
      </c>
      <c r="F31" s="211"/>
      <c r="G31" s="200"/>
      <c r="H31" s="212"/>
    </row>
    <row r="32" spans="1:8" s="111" customFormat="1" ht="60">
      <c r="A32" s="138"/>
      <c r="B32" s="203"/>
      <c r="C32" s="203"/>
      <c r="D32" s="209" t="s">
        <v>220</v>
      </c>
      <c r="E32" s="210" t="s">
        <v>221</v>
      </c>
      <c r="F32" s="205"/>
      <c r="G32" s="200"/>
      <c r="H32" s="236"/>
    </row>
    <row r="33" spans="1:8" s="111" customFormat="1" ht="30">
      <c r="A33" s="138"/>
      <c r="B33" s="203"/>
      <c r="C33" s="203"/>
      <c r="D33" s="209" t="s">
        <v>222</v>
      </c>
      <c r="E33" s="210" t="s">
        <v>223</v>
      </c>
      <c r="F33" s="205"/>
      <c r="G33" s="200"/>
      <c r="H33" s="236"/>
    </row>
    <row r="34" spans="1:8" s="111" customFormat="1" ht="45" customHeight="1">
      <c r="A34" s="138"/>
      <c r="B34" s="203"/>
      <c r="C34" s="203"/>
      <c r="D34" s="209" t="s">
        <v>224</v>
      </c>
      <c r="E34" s="210" t="s">
        <v>225</v>
      </c>
      <c r="F34" s="205"/>
      <c r="G34" s="200"/>
      <c r="H34" s="236"/>
    </row>
    <row r="35" spans="1:8" s="111" customFormat="1" ht="45">
      <c r="A35" s="138"/>
      <c r="B35" s="203"/>
      <c r="C35" s="203"/>
      <c r="D35" s="209" t="s">
        <v>226</v>
      </c>
      <c r="E35" s="210" t="s">
        <v>227</v>
      </c>
      <c r="F35" s="205"/>
      <c r="G35" s="200"/>
      <c r="H35" s="236"/>
    </row>
    <row r="36" spans="1:8" s="111" customFormat="1" ht="30">
      <c r="A36" s="138"/>
      <c r="B36" s="203"/>
      <c r="C36" s="203"/>
      <c r="D36" s="209" t="s">
        <v>228</v>
      </c>
      <c r="E36" s="210" t="s">
        <v>229</v>
      </c>
      <c r="F36" s="205"/>
      <c r="G36" s="200"/>
      <c r="H36" s="236"/>
    </row>
    <row r="37" spans="1:8" s="111" customFormat="1" ht="60">
      <c r="A37" s="138"/>
      <c r="B37" s="203"/>
      <c r="C37" s="203"/>
      <c r="D37" s="209" t="s">
        <v>230</v>
      </c>
      <c r="E37" s="210" t="s">
        <v>231</v>
      </c>
      <c r="F37" s="205"/>
      <c r="G37" s="200"/>
      <c r="H37" s="236"/>
    </row>
    <row r="38" spans="1:8" s="111" customFormat="1" ht="15" customHeight="1">
      <c r="A38" s="138"/>
      <c r="B38" s="203"/>
      <c r="C38" s="203"/>
      <c r="D38" s="209" t="s">
        <v>232</v>
      </c>
      <c r="E38" s="210" t="s">
        <v>233</v>
      </c>
      <c r="F38" s="205"/>
      <c r="G38" s="200"/>
      <c r="H38" s="236"/>
    </row>
    <row r="39" spans="1:8" s="111" customFormat="1" ht="45" customHeight="1">
      <c r="A39" s="138"/>
      <c r="B39" s="203"/>
      <c r="C39" s="203"/>
      <c r="D39" s="209" t="s">
        <v>234</v>
      </c>
      <c r="E39" s="210" t="s">
        <v>235</v>
      </c>
      <c r="F39" s="205"/>
      <c r="G39" s="200"/>
      <c r="H39" s="236"/>
    </row>
    <row r="40" spans="1:8" s="111" customFormat="1" ht="45">
      <c r="A40" s="138"/>
      <c r="B40" s="203"/>
      <c r="C40" s="203"/>
      <c r="D40" s="209" t="s">
        <v>236</v>
      </c>
      <c r="E40" s="210" t="s">
        <v>237</v>
      </c>
      <c r="F40" s="205"/>
      <c r="G40" s="200"/>
      <c r="H40" s="236"/>
    </row>
    <row r="41" spans="1:8" s="111" customFormat="1" ht="45">
      <c r="A41" s="138"/>
      <c r="B41" s="203"/>
      <c r="C41" s="203"/>
      <c r="D41" s="209" t="s">
        <v>238</v>
      </c>
      <c r="E41" s="210" t="s">
        <v>239</v>
      </c>
      <c r="F41" s="205"/>
      <c r="G41" s="200"/>
      <c r="H41" s="236"/>
    </row>
    <row r="42" spans="1:8" s="111" customFormat="1" ht="15">
      <c r="A42" s="138"/>
      <c r="B42" s="203"/>
      <c r="C42" s="203"/>
      <c r="D42" s="203"/>
      <c r="E42" s="213"/>
      <c r="F42" s="214"/>
      <c r="G42" s="215"/>
      <c r="H42" s="216"/>
    </row>
    <row r="43" spans="1:8" s="111" customFormat="1" ht="15">
      <c r="A43" s="138"/>
      <c r="B43" s="203"/>
      <c r="C43" s="203"/>
      <c r="D43" s="203"/>
      <c r="E43" s="210" t="s">
        <v>104</v>
      </c>
      <c r="F43" s="214">
        <v>0.2</v>
      </c>
      <c r="G43" s="216"/>
      <c r="H43" s="216" t="e">
        <f>SUM(H25:H41)</f>
        <v>#DIV/0!</v>
      </c>
    </row>
    <row r="44" spans="1:8" s="111" customFormat="1" ht="15">
      <c r="A44" s="221"/>
      <c r="B44" s="138"/>
      <c r="C44" s="138"/>
      <c r="D44" s="138"/>
      <c r="E44" s="193"/>
      <c r="F44" s="222"/>
      <c r="H44" s="223"/>
    </row>
    <row r="45" spans="1:8" s="111" customFormat="1" ht="15">
      <c r="A45" s="138"/>
      <c r="B45" s="138"/>
      <c r="F45" s="222"/>
      <c r="H45" s="223"/>
    </row>
    <row r="46" spans="1:6" s="111" customFormat="1" ht="15">
      <c r="A46" s="138"/>
      <c r="B46" s="138"/>
      <c r="F46" s="222"/>
    </row>
    <row r="47" spans="1:6" s="111" customFormat="1" ht="24.75" customHeight="1">
      <c r="A47" s="138"/>
      <c r="B47" s="138"/>
      <c r="F47" s="222"/>
    </row>
    <row r="48" spans="1:6" s="111" customFormat="1" ht="24.75" customHeight="1">
      <c r="A48" s="138"/>
      <c r="B48" s="138"/>
      <c r="F48" s="222"/>
    </row>
    <row r="49" spans="1:6" s="111" customFormat="1" ht="24.75" customHeight="1">
      <c r="A49" s="138"/>
      <c r="B49" s="138"/>
      <c r="F49" s="222"/>
    </row>
    <row r="50" spans="1:2" s="111" customFormat="1" ht="24.75" customHeight="1">
      <c r="A50" s="138"/>
      <c r="B50" s="138"/>
    </row>
    <row r="51" spans="1:2" s="111" customFormat="1" ht="24.75" customHeight="1">
      <c r="A51" s="138"/>
      <c r="B51" s="138"/>
    </row>
    <row r="52" spans="1:5" s="111" customFormat="1" ht="15">
      <c r="A52" s="138"/>
      <c r="B52" s="138"/>
      <c r="C52" s="138"/>
      <c r="D52" s="138"/>
      <c r="E52" s="193"/>
    </row>
    <row r="53" spans="1:5" s="111" customFormat="1" ht="15">
      <c r="A53" s="138"/>
      <c r="B53" s="138"/>
      <c r="C53" s="138"/>
      <c r="D53" s="138"/>
      <c r="E53" s="193"/>
    </row>
    <row r="54" spans="1:5" s="111" customFormat="1" ht="15">
      <c r="A54" s="138"/>
      <c r="B54" s="138"/>
      <c r="C54" s="138"/>
      <c r="D54" s="138"/>
      <c r="E54" s="193"/>
    </row>
    <row r="55" spans="1:5" s="111" customFormat="1" ht="15">
      <c r="A55" s="138"/>
      <c r="B55" s="138"/>
      <c r="C55" s="138"/>
      <c r="D55" s="138"/>
      <c r="E55" s="193"/>
    </row>
    <row r="56" spans="1:5" s="111" customFormat="1" ht="15">
      <c r="A56" s="138"/>
      <c r="B56" s="138"/>
      <c r="C56" s="138"/>
      <c r="D56" s="138"/>
      <c r="E56" s="193"/>
    </row>
    <row r="57" spans="1:5" s="111" customFormat="1" ht="15">
      <c r="A57" s="138"/>
      <c r="B57" s="138"/>
      <c r="C57" s="138"/>
      <c r="D57" s="138"/>
      <c r="E57" s="193"/>
    </row>
    <row r="58" spans="1:5" s="111" customFormat="1" ht="15">
      <c r="A58" s="138"/>
      <c r="B58" s="138"/>
      <c r="C58" s="138"/>
      <c r="D58" s="138"/>
      <c r="E58" s="193"/>
    </row>
    <row r="59" spans="1:5" s="111" customFormat="1" ht="15">
      <c r="A59" s="138"/>
      <c r="B59" s="138"/>
      <c r="C59" s="138"/>
      <c r="D59" s="138"/>
      <c r="E59" s="193"/>
    </row>
    <row r="60" spans="1:5" s="111" customFormat="1" ht="15">
      <c r="A60" s="138"/>
      <c r="B60" s="138"/>
      <c r="C60" s="138"/>
      <c r="D60" s="138"/>
      <c r="E60" s="193"/>
    </row>
    <row r="61" spans="1:5" s="111" customFormat="1" ht="15">
      <c r="A61" s="138"/>
      <c r="B61" s="138"/>
      <c r="C61" s="138"/>
      <c r="D61" s="138"/>
      <c r="E61" s="193"/>
    </row>
    <row r="62" spans="1:5" s="111" customFormat="1" ht="15">
      <c r="A62" s="138"/>
      <c r="B62" s="138"/>
      <c r="C62" s="138"/>
      <c r="D62" s="138"/>
      <c r="E62" s="193"/>
    </row>
    <row r="63" spans="1:5" s="111" customFormat="1" ht="15">
      <c r="A63" s="138"/>
      <c r="B63" s="138"/>
      <c r="C63" s="138"/>
      <c r="D63" s="138"/>
      <c r="E63" s="193"/>
    </row>
    <row r="64" s="111" customFormat="1" ht="15">
      <c r="E64" s="193"/>
    </row>
    <row r="65" s="111" customFormat="1" ht="15">
      <c r="E65" s="193"/>
    </row>
    <row r="66" s="111" customFormat="1" ht="15">
      <c r="E66" s="193"/>
    </row>
    <row r="67" s="111" customFormat="1" ht="15">
      <c r="E67" s="193"/>
    </row>
    <row r="68" s="111" customFormat="1" ht="15">
      <c r="E68" s="193"/>
    </row>
    <row r="69" s="111" customFormat="1" ht="15">
      <c r="E69" s="193"/>
    </row>
    <row r="70" s="111" customFormat="1" ht="15">
      <c r="E70" s="193"/>
    </row>
    <row r="71" s="111" customFormat="1" ht="15">
      <c r="E71" s="193"/>
    </row>
    <row r="72" s="111" customFormat="1" ht="15">
      <c r="E72" s="193"/>
    </row>
    <row r="73" s="111" customFormat="1" ht="15">
      <c r="E73" s="193"/>
    </row>
    <row r="74" s="111" customFormat="1" ht="15">
      <c r="E74" s="193"/>
    </row>
    <row r="75" s="111" customFormat="1" ht="15">
      <c r="E75" s="193"/>
    </row>
    <row r="76" s="111" customFormat="1" ht="15">
      <c r="E76" s="193"/>
    </row>
    <row r="77" s="111" customFormat="1" ht="15">
      <c r="E77" s="193"/>
    </row>
    <row r="78" s="111" customFormat="1" ht="15">
      <c r="E78" s="193"/>
    </row>
    <row r="79" s="111" customFormat="1" ht="15">
      <c r="E79" s="193"/>
    </row>
    <row r="80" s="111" customFormat="1" ht="15">
      <c r="E80" s="193"/>
    </row>
    <row r="81" s="111" customFormat="1" ht="15">
      <c r="E81" s="193"/>
    </row>
    <row r="82" s="111" customFormat="1" ht="15"/>
    <row r="83" s="111" customFormat="1" ht="15"/>
    <row r="84" s="111" customFormat="1" ht="15"/>
    <row r="85" s="111" customFormat="1" ht="15"/>
    <row r="86" s="111" customFormat="1" ht="15"/>
    <row r="87" s="111" customFormat="1" ht="15"/>
    <row r="88" s="111" customFormat="1" ht="15"/>
    <row r="89" s="111" customFormat="1" ht="15"/>
    <row r="90" s="111" customFormat="1" ht="15"/>
    <row r="91" s="111" customFormat="1" ht="15"/>
    <row r="92" s="111" customFormat="1" ht="15"/>
    <row r="93" s="111" customFormat="1" ht="15"/>
    <row r="94" s="111" customFormat="1" ht="15"/>
    <row r="95" s="111" customFormat="1" ht="15"/>
    <row r="96" s="111" customFormat="1" ht="15"/>
    <row r="97" s="111" customFormat="1" ht="15"/>
    <row r="98" s="111" customFormat="1" ht="15"/>
    <row r="99" s="111" customFormat="1" ht="15"/>
    <row r="100" s="111" customFormat="1" ht="15"/>
    <row r="101" s="111" customFormat="1" ht="15"/>
    <row r="102" s="111" customFormat="1" ht="15"/>
    <row r="103" s="111" customFormat="1" ht="15"/>
    <row r="104" s="111" customFormat="1" ht="15"/>
    <row r="105" s="111" customFormat="1" ht="15"/>
    <row r="106" s="111" customFormat="1" ht="15"/>
    <row r="107" s="111" customFormat="1" ht="15"/>
    <row r="108" s="111" customFormat="1" ht="15"/>
    <row r="109" s="111" customFormat="1" ht="15"/>
    <row r="110" s="111" customFormat="1" ht="15"/>
    <row r="111" s="111" customFormat="1" ht="15"/>
    <row r="112" s="111" customFormat="1" ht="15"/>
    <row r="113" s="111" customFormat="1" ht="15"/>
    <row r="114" s="111" customFormat="1" ht="15"/>
    <row r="115" s="111" customFormat="1" ht="15"/>
    <row r="116" s="111" customFormat="1" ht="15"/>
    <row r="117" s="111" customFormat="1" ht="15"/>
    <row r="118" s="111" customFormat="1" ht="15"/>
    <row r="119" s="111" customFormat="1" ht="15"/>
    <row r="120" s="111" customFormat="1" ht="15"/>
    <row r="121" s="111" customFormat="1" ht="15"/>
    <row r="122" s="111" customFormat="1" ht="15"/>
    <row r="123" s="111" customFormat="1" ht="15"/>
    <row r="124" s="111" customFormat="1" ht="15"/>
    <row r="125" s="111" customFormat="1" ht="15"/>
    <row r="126" s="111" customFormat="1" ht="15"/>
    <row r="127" s="111" customFormat="1" ht="15"/>
    <row r="128" s="111" customFormat="1" ht="15"/>
    <row r="129" s="111" customFormat="1" ht="15"/>
    <row r="130" s="111" customFormat="1" ht="15"/>
    <row r="131" s="111" customFormat="1" ht="15"/>
    <row r="132" s="111" customFormat="1" ht="15"/>
    <row r="133" s="111" customFormat="1" ht="15"/>
    <row r="134" s="111" customFormat="1" ht="15"/>
    <row r="135" s="111" customFormat="1" ht="15"/>
    <row r="136" s="111" customFormat="1" ht="15"/>
    <row r="137" s="111" customFormat="1" ht="15"/>
    <row r="138" s="111" customFormat="1" ht="15"/>
    <row r="139" s="111" customFormat="1" ht="15"/>
    <row r="140" s="111" customFormat="1" ht="15"/>
    <row r="141" s="111" customFormat="1" ht="15"/>
    <row r="142" s="111" customFormat="1" ht="15"/>
    <row r="143" s="111" customFormat="1" ht="15"/>
    <row r="144" s="111" customFormat="1" ht="15"/>
    <row r="145" s="111" customFormat="1" ht="15"/>
    <row r="146" s="111" customFormat="1" ht="15"/>
    <row r="147" s="111" customFormat="1" ht="15"/>
    <row r="148" s="111" customFormat="1" ht="15"/>
    <row r="149" s="111" customFormat="1" ht="15"/>
    <row r="150" s="111" customFormat="1" ht="15"/>
    <row r="151" s="111" customFormat="1" ht="15"/>
    <row r="152" s="111" customFormat="1" ht="15"/>
    <row r="153" s="111" customFormat="1" ht="15"/>
    <row r="154" s="111" customFormat="1" ht="15"/>
    <row r="155" s="111" customFormat="1" ht="15"/>
    <row r="156" s="111" customFormat="1" ht="15"/>
    <row r="157" s="111" customFormat="1" ht="15"/>
    <row r="158" s="111" customFormat="1" ht="15"/>
    <row r="159" s="111" customFormat="1" ht="15"/>
    <row r="160" s="111" customFormat="1" ht="15"/>
    <row r="161" s="111" customFormat="1" ht="15"/>
    <row r="162" s="111" customFormat="1" ht="15"/>
    <row r="163" s="111" customFormat="1" ht="15"/>
    <row r="164" s="111" customFormat="1" ht="15"/>
    <row r="165" s="111" customFormat="1" ht="15"/>
    <row r="166" s="111" customFormat="1" ht="15"/>
    <row r="167" s="111" customFormat="1" ht="15"/>
    <row r="168" s="111" customFormat="1" ht="15"/>
    <row r="169" s="111" customFormat="1" ht="15"/>
    <row r="170" s="111" customFormat="1" ht="15"/>
    <row r="171" s="111" customFormat="1" ht="15"/>
    <row r="172" s="111" customFormat="1" ht="15"/>
    <row r="173" s="111" customFormat="1" ht="15"/>
    <row r="174" s="111" customFormat="1" ht="15"/>
    <row r="175" s="111" customFormat="1" ht="15"/>
    <row r="176" s="111" customFormat="1" ht="15"/>
    <row r="177" s="111" customFormat="1" ht="15"/>
    <row r="178" s="111" customFormat="1" ht="15"/>
    <row r="179" s="111" customFormat="1" ht="15"/>
    <row r="180" s="111" customFormat="1" ht="15"/>
    <row r="181" s="111" customFormat="1" ht="15"/>
    <row r="182" s="111" customFormat="1" ht="15"/>
    <row r="183" s="111" customFormat="1" ht="15"/>
    <row r="184" s="111" customFormat="1" ht="15"/>
    <row r="185" s="111" customFormat="1" ht="15"/>
    <row r="186" s="111" customFormat="1" ht="15"/>
    <row r="187" s="111" customFormat="1" ht="15"/>
    <row r="188" s="111" customFormat="1" ht="15"/>
    <row r="189" s="111" customFormat="1" ht="15"/>
    <row r="190" s="111" customFormat="1" ht="15"/>
    <row r="191" s="111" customFormat="1" ht="15"/>
    <row r="192" s="111" customFormat="1" ht="15"/>
    <row r="193" s="111" customFormat="1" ht="15"/>
    <row r="194" s="111" customFormat="1" ht="15"/>
    <row r="195" s="111" customFormat="1" ht="15"/>
    <row r="196" s="111" customFormat="1" ht="15"/>
    <row r="197" s="111" customFormat="1" ht="15"/>
    <row r="198" s="111" customFormat="1" ht="15"/>
    <row r="199" s="111" customFormat="1" ht="15"/>
    <row r="200" s="111" customFormat="1" ht="15"/>
    <row r="201" s="111" customFormat="1" ht="15"/>
    <row r="202" s="111" customFormat="1" ht="15"/>
    <row r="203" s="111" customFormat="1" ht="15"/>
    <row r="204" s="111" customFormat="1" ht="15"/>
    <row r="205" s="111" customFormat="1" ht="15"/>
    <row r="206" s="111" customFormat="1" ht="15"/>
    <row r="207" s="111" customFormat="1" ht="15"/>
    <row r="208" s="111" customFormat="1" ht="15"/>
    <row r="209" s="111" customFormat="1" ht="15"/>
    <row r="210" s="111" customFormat="1" ht="15"/>
    <row r="211" s="111" customFormat="1" ht="15"/>
    <row r="212" s="111" customFormat="1" ht="15"/>
    <row r="213" s="111" customFormat="1" ht="15"/>
    <row r="214" s="111" customFormat="1" ht="15"/>
    <row r="215" s="111" customFormat="1" ht="15"/>
    <row r="216" s="111" customFormat="1" ht="15"/>
    <row r="217" s="111" customFormat="1" ht="15"/>
    <row r="218" s="111" customFormat="1" ht="15"/>
    <row r="219" s="111" customFormat="1" ht="15"/>
    <row r="220" s="111" customFormat="1" ht="15"/>
    <row r="221" s="111" customFormat="1" ht="15"/>
    <row r="222" s="111" customFormat="1" ht="15"/>
    <row r="223" s="111" customFormat="1" ht="15"/>
    <row r="224" s="111" customFormat="1" ht="15"/>
    <row r="225" s="111" customFormat="1" ht="15"/>
    <row r="226" s="111" customFormat="1" ht="15"/>
    <row r="227" s="111" customFormat="1" ht="15"/>
    <row r="228" s="111" customFormat="1" ht="15"/>
    <row r="229" s="111" customFormat="1" ht="15"/>
    <row r="230" s="111" customFormat="1" ht="15"/>
    <row r="231" s="111" customFormat="1" ht="15"/>
    <row r="232" s="111" customFormat="1" ht="15"/>
    <row r="233" s="111" customFormat="1" ht="15"/>
    <row r="234" s="111" customFormat="1" ht="15"/>
    <row r="235" s="111" customFormat="1" ht="15"/>
    <row r="236" s="111" customFormat="1" ht="15"/>
    <row r="237" s="111" customFormat="1" ht="15"/>
    <row r="238" s="111" customFormat="1" ht="15"/>
    <row r="239" s="111" customFormat="1" ht="15"/>
    <row r="240" s="111" customFormat="1" ht="15"/>
    <row r="241" s="111" customFormat="1" ht="15"/>
    <row r="242" s="111" customFormat="1" ht="15"/>
    <row r="243" s="111" customFormat="1" ht="15"/>
    <row r="244" s="111" customFormat="1" ht="15"/>
    <row r="245" s="111" customFormat="1" ht="15"/>
    <row r="246" s="111" customFormat="1" ht="15"/>
    <row r="247" s="111" customFormat="1" ht="15"/>
    <row r="248" s="111" customFormat="1" ht="15"/>
    <row r="249" s="111" customFormat="1" ht="15"/>
    <row r="250" s="111" customFormat="1" ht="15"/>
    <row r="251" s="111" customFormat="1" ht="15"/>
    <row r="252" s="111" customFormat="1" ht="15"/>
    <row r="253" s="111" customFormat="1" ht="15"/>
    <row r="254" s="111" customFormat="1" ht="15"/>
    <row r="255" s="111" customFormat="1" ht="15"/>
    <row r="256" s="111" customFormat="1" ht="15"/>
    <row r="257" s="111" customFormat="1" ht="15"/>
    <row r="258" s="111" customFormat="1" ht="15"/>
    <row r="259" s="111" customFormat="1" ht="15"/>
    <row r="260" s="111" customFormat="1" ht="15"/>
    <row r="261" s="111" customFormat="1" ht="15"/>
    <row r="262" s="111" customFormat="1" ht="15"/>
    <row r="263" s="111" customFormat="1" ht="15"/>
    <row r="264" s="111" customFormat="1" ht="15"/>
    <row r="265" s="111" customFormat="1" ht="15"/>
    <row r="266" s="111" customFormat="1" ht="15"/>
    <row r="267" s="111" customFormat="1" ht="15"/>
    <row r="268" s="111" customFormat="1" ht="15"/>
    <row r="269" s="111" customFormat="1" ht="15"/>
    <row r="270" s="111" customFormat="1" ht="15"/>
    <row r="271" s="111" customFormat="1" ht="15"/>
    <row r="272" s="111" customFormat="1" ht="15"/>
    <row r="273" s="111" customFormat="1" ht="15"/>
    <row r="274" s="111" customFormat="1" ht="15"/>
    <row r="275" s="111" customFormat="1" ht="15"/>
    <row r="276" s="111" customFormat="1" ht="15"/>
    <row r="277" s="111" customFormat="1" ht="15"/>
    <row r="278" s="111" customFormat="1" ht="15"/>
    <row r="279" s="111" customFormat="1" ht="15"/>
    <row r="280" s="111" customFormat="1" ht="15"/>
    <row r="281" s="111" customFormat="1" ht="15"/>
    <row r="282" s="111" customFormat="1" ht="15"/>
    <row r="283" s="111" customFormat="1" ht="15"/>
    <row r="284" s="111" customFormat="1" ht="15"/>
    <row r="285" s="111" customFormat="1" ht="15"/>
    <row r="286" s="111" customFormat="1" ht="15"/>
    <row r="287" s="111" customFormat="1" ht="15"/>
    <row r="288" s="111" customFormat="1" ht="15"/>
    <row r="289" s="111" customFormat="1" ht="15"/>
    <row r="290" s="111" customFormat="1" ht="15"/>
    <row r="291" s="111" customFormat="1" ht="15"/>
    <row r="292" s="111" customFormat="1" ht="15"/>
    <row r="293" s="111" customFormat="1" ht="15"/>
    <row r="294" s="111" customFormat="1" ht="15"/>
    <row r="295" s="111" customFormat="1" ht="15"/>
    <row r="296" s="111" customFormat="1" ht="15"/>
    <row r="297" s="111" customFormat="1" ht="15"/>
    <row r="298" s="111" customFormat="1" ht="15"/>
    <row r="299" s="111" customFormat="1" ht="15"/>
    <row r="300" s="111" customFormat="1" ht="15"/>
    <row r="301" s="111" customFormat="1" ht="15"/>
    <row r="302" s="111" customFormat="1" ht="15"/>
    <row r="303" s="111" customFormat="1" ht="15"/>
    <row r="304" s="111" customFormat="1" ht="15"/>
    <row r="305" s="111" customFormat="1" ht="15"/>
    <row r="306" s="111" customFormat="1" ht="15"/>
    <row r="307" s="111" customFormat="1" ht="15"/>
    <row r="308" s="111" customFormat="1" ht="15"/>
    <row r="309" s="111" customFormat="1" ht="15"/>
    <row r="310" s="111" customFormat="1" ht="15"/>
    <row r="311" s="111" customFormat="1" ht="15"/>
    <row r="312" s="111" customFormat="1" ht="15"/>
    <row r="313" s="111" customFormat="1" ht="15"/>
    <row r="314" s="111" customFormat="1" ht="15"/>
    <row r="315" s="111" customFormat="1" ht="15"/>
    <row r="316" s="111" customFormat="1" ht="15"/>
    <row r="317" s="111" customFormat="1" ht="15"/>
    <row r="318" s="111" customFormat="1" ht="15"/>
    <row r="319" s="111" customFormat="1" ht="15"/>
    <row r="320" s="111" customFormat="1" ht="15"/>
    <row r="321" s="111" customFormat="1" ht="15"/>
    <row r="322" s="111" customFormat="1" ht="15"/>
    <row r="323" s="111" customFormat="1" ht="15"/>
    <row r="324" s="111" customFormat="1" ht="15"/>
    <row r="325" s="111" customFormat="1" ht="15"/>
    <row r="326" s="111" customFormat="1" ht="15"/>
    <row r="327" s="111" customFormat="1" ht="15"/>
    <row r="328" s="111" customFormat="1" ht="15"/>
    <row r="329" s="111" customFormat="1" ht="15"/>
    <row r="330" s="111" customFormat="1" ht="15"/>
    <row r="331" s="111" customFormat="1" ht="15"/>
    <row r="332" s="111" customFormat="1" ht="15"/>
    <row r="333" s="111" customFormat="1" ht="15"/>
    <row r="334" s="111" customFormat="1" ht="15"/>
    <row r="335" s="111" customFormat="1" ht="15"/>
    <row r="336" s="111" customFormat="1" ht="15"/>
    <row r="337" s="111" customFormat="1" ht="15"/>
    <row r="338" s="111" customFormat="1" ht="15"/>
    <row r="339" s="111" customFormat="1" ht="15"/>
    <row r="340" s="111" customFormat="1" ht="15"/>
    <row r="341" s="111" customFormat="1" ht="15"/>
    <row r="342" s="111" customFormat="1" ht="15"/>
    <row r="343" s="111" customFormat="1" ht="15"/>
    <row r="344" s="111" customFormat="1" ht="15"/>
    <row r="345" s="111" customFormat="1" ht="15"/>
    <row r="346" s="111" customFormat="1" ht="15"/>
    <row r="347" s="111" customFormat="1" ht="15"/>
    <row r="348" s="111" customFormat="1" ht="15"/>
    <row r="349" s="111" customFormat="1" ht="15"/>
    <row r="350" s="111" customFormat="1" ht="15"/>
    <row r="351" s="111" customFormat="1" ht="15"/>
    <row r="352" s="111" customFormat="1" ht="15"/>
    <row r="353" s="111" customFormat="1" ht="15"/>
    <row r="354" s="111" customFormat="1" ht="15"/>
    <row r="355" s="111" customFormat="1" ht="15"/>
    <row r="356" s="111" customFormat="1" ht="15"/>
    <row r="357" s="111" customFormat="1" ht="15"/>
    <row r="358" s="111" customFormat="1" ht="15"/>
    <row r="359" s="111" customFormat="1" ht="15"/>
    <row r="360" s="111" customFormat="1" ht="15"/>
    <row r="361" s="111" customFormat="1" ht="15"/>
    <row r="362" s="111" customFormat="1" ht="15"/>
    <row r="363" s="111" customFormat="1" ht="15"/>
    <row r="364" s="111" customFormat="1" ht="15"/>
    <row r="365" s="111" customFormat="1" ht="15"/>
    <row r="366" s="111" customFormat="1" ht="15"/>
    <row r="367" s="111" customFormat="1" ht="15"/>
    <row r="368" s="111" customFormat="1" ht="15"/>
    <row r="369" s="111" customFormat="1" ht="15"/>
    <row r="370" s="111" customFormat="1" ht="15"/>
    <row r="371" s="111" customFormat="1" ht="15"/>
    <row r="372" s="111" customFormat="1" ht="15"/>
    <row r="373" s="111" customFormat="1" ht="15"/>
    <row r="374" s="111" customFormat="1" ht="15"/>
    <row r="375" s="111" customFormat="1" ht="15"/>
    <row r="376" s="111" customFormat="1" ht="15"/>
    <row r="377" s="111" customFormat="1" ht="15"/>
    <row r="378" s="111" customFormat="1" ht="15"/>
    <row r="379" s="111" customFormat="1" ht="15"/>
    <row r="380" s="111" customFormat="1" ht="15"/>
    <row r="381" s="111" customFormat="1" ht="15"/>
    <row r="382" s="111" customFormat="1" ht="15"/>
    <row r="383" s="111" customFormat="1" ht="15"/>
    <row r="384" s="111" customFormat="1" ht="15"/>
    <row r="385" s="111" customFormat="1" ht="15"/>
    <row r="386" s="111" customFormat="1" ht="15"/>
    <row r="387" s="111" customFormat="1" ht="15"/>
    <row r="388" s="111" customFormat="1" ht="15"/>
    <row r="389" s="111" customFormat="1" ht="15"/>
    <row r="390" s="111" customFormat="1" ht="15"/>
    <row r="391" s="111" customFormat="1" ht="15"/>
    <row r="392" s="111" customFormat="1" ht="15"/>
    <row r="393" s="111" customFormat="1" ht="15"/>
    <row r="394" s="111" customFormat="1" ht="15"/>
    <row r="395" s="111" customFormat="1" ht="15"/>
    <row r="396" s="111" customFormat="1" ht="15"/>
    <row r="397" s="111" customFormat="1" ht="15"/>
    <row r="398" s="111" customFormat="1" ht="15"/>
    <row r="399" s="111" customFormat="1" ht="15"/>
    <row r="400" s="111" customFormat="1" ht="15"/>
    <row r="401" s="111" customFormat="1" ht="15"/>
    <row r="402" s="111" customFormat="1" ht="15"/>
    <row r="403" s="111" customFormat="1" ht="15"/>
    <row r="404" s="111" customFormat="1" ht="15"/>
    <row r="405" s="111" customFormat="1" ht="15"/>
    <row r="406" s="111" customFormat="1" ht="15"/>
    <row r="407" s="111" customFormat="1" ht="15"/>
    <row r="408" s="111" customFormat="1" ht="15"/>
    <row r="409" s="111" customFormat="1" ht="15"/>
    <row r="410" s="111" customFormat="1" ht="15"/>
    <row r="411" s="111" customFormat="1" ht="15"/>
    <row r="412" s="111" customFormat="1" ht="15"/>
    <row r="413" s="111" customFormat="1" ht="15"/>
    <row r="414" s="111" customFormat="1" ht="15"/>
    <row r="415" s="111" customFormat="1" ht="15"/>
    <row r="416" s="111" customFormat="1" ht="15"/>
    <row r="417" s="111" customFormat="1" ht="15"/>
    <row r="418" s="111" customFormat="1" ht="15"/>
    <row r="419" s="111" customFormat="1" ht="15"/>
    <row r="420" s="111" customFormat="1" ht="15"/>
    <row r="421" s="111" customFormat="1" ht="15"/>
    <row r="422" s="111" customFormat="1" ht="15"/>
    <row r="423" s="111" customFormat="1" ht="15"/>
    <row r="424" s="111" customFormat="1" ht="15"/>
    <row r="425" s="111" customFormat="1" ht="15"/>
    <row r="426" s="111" customFormat="1" ht="15"/>
    <row r="427" s="111" customFormat="1" ht="15"/>
    <row r="428" s="111" customFormat="1" ht="15"/>
    <row r="429" s="111" customFormat="1" ht="15"/>
    <row r="430" s="111" customFormat="1" ht="15"/>
    <row r="431" s="111" customFormat="1" ht="15"/>
    <row r="432" s="111" customFormat="1" ht="15"/>
    <row r="433" s="111" customFormat="1" ht="15"/>
    <row r="434" s="111" customFormat="1" ht="15"/>
    <row r="435" s="111" customFormat="1" ht="15"/>
    <row r="436" s="111" customFormat="1" ht="15"/>
    <row r="437" s="111" customFormat="1" ht="15"/>
    <row r="438" s="111" customFormat="1" ht="15"/>
    <row r="439" s="111" customFormat="1" ht="15"/>
    <row r="440" s="111" customFormat="1" ht="15"/>
    <row r="441" s="111" customFormat="1" ht="15"/>
    <row r="442" s="111" customFormat="1" ht="15"/>
    <row r="443" s="111" customFormat="1" ht="15"/>
    <row r="444" s="111" customFormat="1" ht="15"/>
    <row r="445" s="111" customFormat="1" ht="15"/>
    <row r="446" s="111" customFormat="1" ht="15"/>
    <row r="447" s="111" customFormat="1" ht="15"/>
    <row r="448" s="111" customFormat="1" ht="15"/>
    <row r="449" s="111" customFormat="1" ht="15"/>
    <row r="450" s="111" customFormat="1" ht="15"/>
    <row r="451" s="111" customFormat="1" ht="15"/>
    <row r="452" s="111" customFormat="1" ht="15"/>
    <row r="453" s="111" customFormat="1" ht="15"/>
    <row r="454" s="111" customFormat="1" ht="15"/>
    <row r="455" s="111" customFormat="1" ht="15"/>
    <row r="456" s="111" customFormat="1" ht="15"/>
    <row r="457" s="111" customFormat="1" ht="15"/>
    <row r="458" s="111" customFormat="1" ht="15"/>
    <row r="459" s="111" customFormat="1" ht="15"/>
    <row r="460" s="111" customFormat="1" ht="15"/>
    <row r="461" s="111" customFormat="1" ht="15"/>
    <row r="462" s="111" customFormat="1" ht="15"/>
    <row r="463" s="111" customFormat="1" ht="15"/>
    <row r="464" s="111" customFormat="1" ht="15"/>
    <row r="465" s="111" customFormat="1" ht="15"/>
    <row r="466" s="111" customFormat="1" ht="15"/>
    <row r="467" s="111" customFormat="1" ht="15"/>
    <row r="468" s="111" customFormat="1" ht="15"/>
    <row r="469" s="111" customFormat="1" ht="15"/>
    <row r="470" s="111" customFormat="1" ht="15"/>
    <row r="471" s="111" customFormat="1" ht="15"/>
    <row r="472" s="111" customFormat="1" ht="15"/>
    <row r="473" s="111" customFormat="1" ht="15"/>
    <row r="474" s="111" customFormat="1" ht="15"/>
    <row r="475" s="111" customFormat="1" ht="15"/>
    <row r="476" s="111" customFormat="1" ht="15"/>
    <row r="477" s="111" customFormat="1" ht="15"/>
    <row r="478" s="111" customFormat="1" ht="15"/>
    <row r="479" s="111" customFormat="1" ht="15"/>
    <row r="480" s="111" customFormat="1" ht="15"/>
    <row r="481" s="111" customFormat="1" ht="15"/>
    <row r="482" s="111" customFormat="1" ht="15"/>
    <row r="483" s="111" customFormat="1" ht="15"/>
    <row r="484" s="111" customFormat="1" ht="15"/>
    <row r="485" s="111" customFormat="1" ht="15"/>
    <row r="486" s="111" customFormat="1" ht="15"/>
    <row r="487" s="111" customFormat="1" ht="15"/>
    <row r="488" s="111" customFormat="1" ht="15"/>
    <row r="489" s="111" customFormat="1" ht="15"/>
    <row r="490" s="111" customFormat="1" ht="15"/>
    <row r="491" s="111" customFormat="1" ht="15"/>
    <row r="492" s="111" customFormat="1" ht="15"/>
    <row r="493" s="111" customFormat="1" ht="15"/>
    <row r="494" s="111" customFormat="1" ht="15"/>
    <row r="495" s="111" customFormat="1" ht="15"/>
    <row r="496" s="111" customFormat="1" ht="15"/>
    <row r="497" s="111" customFormat="1" ht="15"/>
    <row r="498" s="111" customFormat="1" ht="15"/>
    <row r="499" s="111" customFormat="1" ht="15"/>
    <row r="500" s="111" customFormat="1" ht="15"/>
    <row r="501" s="111" customFormat="1" ht="15"/>
    <row r="502" s="111" customFormat="1" ht="15"/>
    <row r="503" s="111" customFormat="1" ht="15"/>
    <row r="504" s="111" customFormat="1" ht="15"/>
    <row r="505" s="111" customFormat="1" ht="15"/>
    <row r="506" s="111" customFormat="1" ht="15"/>
    <row r="507" s="111" customFormat="1" ht="15"/>
    <row r="508" s="111" customFormat="1" ht="15"/>
    <row r="509" s="111" customFormat="1" ht="15"/>
    <row r="510" s="111" customFormat="1" ht="15"/>
    <row r="511" s="111" customFormat="1" ht="15"/>
    <row r="512" s="111" customFormat="1" ht="15"/>
    <row r="513" s="111" customFormat="1" ht="15"/>
    <row r="514" s="111" customFormat="1" ht="15"/>
    <row r="515" s="111" customFormat="1" ht="15"/>
    <row r="516" s="111" customFormat="1" ht="15"/>
    <row r="517" s="111" customFormat="1" ht="15"/>
    <row r="518" s="111" customFormat="1" ht="15"/>
    <row r="519" s="111" customFormat="1" ht="15"/>
    <row r="520" s="111" customFormat="1" ht="15"/>
    <row r="521" s="111" customFormat="1" ht="15"/>
    <row r="522" s="111" customFormat="1" ht="15"/>
    <row r="523" s="111" customFormat="1" ht="15"/>
    <row r="524" s="111" customFormat="1" ht="15"/>
    <row r="525" s="111" customFormat="1" ht="15"/>
    <row r="526" s="111" customFormat="1" ht="15"/>
    <row r="527" s="111" customFormat="1" ht="15"/>
    <row r="528" s="111" customFormat="1" ht="15"/>
    <row r="529" s="111" customFormat="1" ht="15"/>
    <row r="530" s="111" customFormat="1" ht="15"/>
    <row r="531" s="111" customFormat="1" ht="15"/>
    <row r="532" s="111" customFormat="1" ht="15"/>
    <row r="533" s="111" customFormat="1" ht="15"/>
    <row r="534" s="111" customFormat="1" ht="15"/>
    <row r="535" s="111" customFormat="1" ht="15"/>
    <row r="536" s="111" customFormat="1" ht="15"/>
    <row r="537" s="111" customFormat="1" ht="15"/>
    <row r="538" s="111" customFormat="1" ht="15"/>
    <row r="539" s="111" customFormat="1" ht="15"/>
    <row r="540" s="111" customFormat="1" ht="15"/>
    <row r="541" s="111" customFormat="1" ht="15"/>
    <row r="542" s="111" customFormat="1" ht="15"/>
    <row r="543" s="111" customFormat="1" ht="15"/>
    <row r="544" s="111" customFormat="1" ht="15"/>
    <row r="545" s="111" customFormat="1" ht="15"/>
    <row r="546" s="111" customFormat="1" ht="15"/>
    <row r="547" s="111" customFormat="1" ht="15"/>
    <row r="548" s="111" customFormat="1" ht="15"/>
    <row r="549" s="111" customFormat="1" ht="15"/>
    <row r="550" s="111" customFormat="1" ht="15"/>
    <row r="551" s="111" customFormat="1" ht="15"/>
    <row r="552" s="111" customFormat="1" ht="15"/>
    <row r="553" s="111" customFormat="1" ht="15"/>
    <row r="554" s="111" customFormat="1" ht="15"/>
    <row r="555" s="111" customFormat="1" ht="15"/>
    <row r="556" s="111" customFormat="1" ht="15"/>
    <row r="557" s="111" customFormat="1" ht="15"/>
    <row r="558" s="111" customFormat="1" ht="15"/>
    <row r="559" s="111" customFormat="1" ht="15"/>
    <row r="560" s="111" customFormat="1" ht="15"/>
    <row r="561" s="111" customFormat="1" ht="15"/>
    <row r="562" s="111" customFormat="1" ht="15"/>
    <row r="563" s="111" customFormat="1" ht="15"/>
    <row r="564" s="111" customFormat="1" ht="15"/>
    <row r="565" s="111" customFormat="1" ht="15"/>
    <row r="566" s="111" customFormat="1" ht="15"/>
    <row r="567" s="111" customFormat="1" ht="15"/>
    <row r="568" s="111" customFormat="1" ht="15"/>
    <row r="569" s="111" customFormat="1" ht="15"/>
    <row r="570" s="111" customFormat="1" ht="15"/>
    <row r="571" s="111" customFormat="1" ht="15"/>
    <row r="572" s="111" customFormat="1" ht="15"/>
    <row r="573" s="111" customFormat="1" ht="15"/>
    <row r="574" s="111" customFormat="1" ht="15"/>
    <row r="575" s="111" customFormat="1" ht="15"/>
    <row r="576" s="111" customFormat="1" ht="15"/>
    <row r="577" s="111" customFormat="1" ht="15"/>
    <row r="578" s="111" customFormat="1" ht="15"/>
    <row r="579" s="111" customFormat="1" ht="15"/>
    <row r="580" s="111" customFormat="1" ht="15"/>
    <row r="581" s="111" customFormat="1" ht="15"/>
    <row r="582" s="111" customFormat="1" ht="15"/>
    <row r="583" s="111" customFormat="1" ht="15"/>
    <row r="584" s="111" customFormat="1" ht="15"/>
    <row r="585" s="111" customFormat="1" ht="15"/>
    <row r="586" s="111" customFormat="1" ht="15"/>
    <row r="587" s="111" customFormat="1" ht="15"/>
    <row r="588" s="111" customFormat="1" ht="15"/>
    <row r="589" s="111" customFormat="1" ht="15"/>
    <row r="590" s="111" customFormat="1" ht="15"/>
    <row r="591" s="111" customFormat="1" ht="15"/>
    <row r="592" s="111" customFormat="1" ht="15"/>
    <row r="593" s="111" customFormat="1" ht="15"/>
    <row r="594" s="111" customFormat="1" ht="15"/>
    <row r="595" s="111" customFormat="1" ht="15"/>
    <row r="596" s="111" customFormat="1" ht="15"/>
    <row r="597" s="111" customFormat="1" ht="15"/>
    <row r="598" s="111" customFormat="1" ht="15"/>
    <row r="599" s="111" customFormat="1" ht="15"/>
    <row r="600" s="111" customFormat="1" ht="15"/>
    <row r="601" s="111" customFormat="1" ht="15"/>
    <row r="602" s="111" customFormat="1" ht="15"/>
    <row r="603" s="111" customFormat="1" ht="15"/>
    <row r="604" s="111" customFormat="1" ht="15"/>
    <row r="605" s="111" customFormat="1" ht="15"/>
    <row r="606" s="111" customFormat="1" ht="15"/>
    <row r="607" s="111" customFormat="1" ht="15"/>
    <row r="608" s="111" customFormat="1" ht="15"/>
    <row r="609" s="111" customFormat="1" ht="15"/>
    <row r="610" s="111" customFormat="1" ht="15"/>
    <row r="611" s="111" customFormat="1" ht="15"/>
    <row r="612" s="111" customFormat="1" ht="15"/>
    <row r="613" s="111" customFormat="1" ht="15"/>
    <row r="614" s="111" customFormat="1" ht="15"/>
    <row r="615" s="111" customFormat="1" ht="15"/>
    <row r="616" s="111" customFormat="1" ht="15"/>
    <row r="617" s="111" customFormat="1" ht="15"/>
    <row r="618" s="111" customFormat="1" ht="15"/>
    <row r="619" s="111" customFormat="1" ht="15"/>
    <row r="620" s="111" customFormat="1" ht="15"/>
    <row r="621" s="111" customFormat="1" ht="15"/>
    <row r="622" s="111" customFormat="1" ht="15"/>
    <row r="623" s="111" customFormat="1" ht="15"/>
    <row r="624" s="111" customFormat="1" ht="15"/>
    <row r="625" s="111" customFormat="1" ht="15"/>
    <row r="626" s="111" customFormat="1" ht="15"/>
    <row r="627" s="111" customFormat="1" ht="15"/>
    <row r="628" s="111" customFormat="1" ht="15"/>
    <row r="629" s="111" customFormat="1" ht="15"/>
    <row r="630" s="111" customFormat="1" ht="15"/>
    <row r="631" s="111" customFormat="1" ht="15"/>
    <row r="632" s="111" customFormat="1" ht="15"/>
    <row r="633" s="111" customFormat="1" ht="15"/>
    <row r="634" s="111" customFormat="1" ht="15"/>
    <row r="635" s="111" customFormat="1" ht="15"/>
    <row r="636" s="111" customFormat="1" ht="15"/>
    <row r="637" s="111" customFormat="1" ht="15"/>
    <row r="638" s="111" customFormat="1" ht="15"/>
    <row r="639" s="111" customFormat="1" ht="15"/>
    <row r="640" s="111" customFormat="1" ht="15"/>
    <row r="641" s="111" customFormat="1" ht="15"/>
    <row r="642" s="111" customFormat="1" ht="15"/>
    <row r="643" s="111" customFormat="1" ht="15"/>
    <row r="644" s="111" customFormat="1" ht="15"/>
    <row r="645" s="111" customFormat="1" ht="15"/>
    <row r="646" s="111" customFormat="1" ht="15"/>
    <row r="647" s="111" customFormat="1" ht="15"/>
    <row r="648" s="111" customFormat="1" ht="15"/>
    <row r="649" s="111" customFormat="1" ht="15"/>
    <row r="650" s="111" customFormat="1" ht="15"/>
    <row r="651" s="111" customFormat="1" ht="15"/>
    <row r="652" s="111" customFormat="1" ht="15"/>
    <row r="653" s="111" customFormat="1" ht="15"/>
    <row r="654" s="111" customFormat="1" ht="15"/>
    <row r="655" s="111" customFormat="1" ht="15"/>
    <row r="656" s="111" customFormat="1" ht="15"/>
    <row r="657" s="111" customFormat="1" ht="15"/>
    <row r="658" s="111" customFormat="1" ht="15"/>
    <row r="659" s="111" customFormat="1" ht="15"/>
    <row r="660" s="111" customFormat="1" ht="15"/>
    <row r="661" s="111" customFormat="1" ht="15"/>
    <row r="662" s="111" customFormat="1" ht="15"/>
    <row r="663" s="111" customFormat="1" ht="15"/>
    <row r="664" s="111" customFormat="1" ht="15"/>
    <row r="665" s="111" customFormat="1" ht="15"/>
    <row r="666" s="111" customFormat="1" ht="15"/>
    <row r="667" s="111" customFormat="1" ht="15"/>
    <row r="668" s="111" customFormat="1" ht="15"/>
    <row r="669" s="111" customFormat="1" ht="15"/>
    <row r="670" s="111" customFormat="1" ht="15"/>
    <row r="671" s="111" customFormat="1" ht="15"/>
    <row r="672" s="111" customFormat="1" ht="15"/>
    <row r="673" s="111" customFormat="1" ht="15"/>
    <row r="674" s="111" customFormat="1" ht="15"/>
    <row r="675" s="111" customFormat="1" ht="15"/>
    <row r="676" s="111" customFormat="1" ht="15"/>
    <row r="677" s="111" customFormat="1" ht="15"/>
    <row r="678" s="111" customFormat="1" ht="15"/>
    <row r="679" s="111" customFormat="1" ht="15"/>
    <row r="680" s="111" customFormat="1" ht="15"/>
    <row r="681" s="111" customFormat="1" ht="15"/>
    <row r="682" s="111" customFormat="1" ht="15"/>
    <row r="683" s="111" customFormat="1" ht="15"/>
    <row r="684" s="111" customFormat="1" ht="15"/>
    <row r="685" s="111" customFormat="1" ht="15"/>
    <row r="686" s="111" customFormat="1" ht="15"/>
    <row r="687" s="111" customFormat="1" ht="15"/>
    <row r="688" s="111" customFormat="1" ht="15"/>
    <row r="689" s="111" customFormat="1" ht="15"/>
    <row r="690" s="111" customFormat="1" ht="15"/>
    <row r="691" s="111" customFormat="1" ht="15"/>
    <row r="692" s="111" customFormat="1" ht="15"/>
    <row r="693" s="111" customFormat="1" ht="15"/>
    <row r="694" s="111" customFormat="1" ht="15"/>
    <row r="695" s="111" customFormat="1" ht="15"/>
    <row r="696" s="111" customFormat="1" ht="15"/>
    <row r="697" s="111" customFormat="1" ht="15"/>
    <row r="698" s="111" customFormat="1" ht="15"/>
    <row r="699" s="111" customFormat="1" ht="15"/>
    <row r="700" s="111" customFormat="1" ht="15"/>
    <row r="701" s="111" customFormat="1" ht="15"/>
    <row r="702" s="111" customFormat="1" ht="15"/>
    <row r="703" s="111" customFormat="1" ht="15"/>
    <row r="704" s="111" customFormat="1" ht="15"/>
    <row r="705" s="111" customFormat="1" ht="15"/>
    <row r="706" s="111" customFormat="1" ht="15"/>
    <row r="707" s="111" customFormat="1" ht="15"/>
    <row r="708" s="111" customFormat="1" ht="15"/>
    <row r="709" s="111" customFormat="1" ht="15"/>
    <row r="710" s="111" customFormat="1" ht="15"/>
    <row r="711" s="111" customFormat="1" ht="15"/>
    <row r="712" s="111" customFormat="1" ht="15"/>
    <row r="713" s="111" customFormat="1" ht="15"/>
    <row r="714" s="111" customFormat="1" ht="15"/>
    <row r="715" s="111" customFormat="1" ht="15"/>
    <row r="716" s="111" customFormat="1" ht="15"/>
    <row r="717" s="111" customFormat="1" ht="15"/>
    <row r="718" s="111" customFormat="1" ht="15"/>
    <row r="719" s="111" customFormat="1" ht="15"/>
    <row r="720" s="111" customFormat="1" ht="15"/>
    <row r="721" s="111" customFormat="1" ht="15"/>
    <row r="722" s="111" customFormat="1" ht="15"/>
    <row r="723" s="111" customFormat="1" ht="15"/>
    <row r="724" s="111" customFormat="1" ht="15"/>
    <row r="725" s="111" customFormat="1" ht="15"/>
    <row r="726" s="111" customFormat="1" ht="15"/>
    <row r="727" s="111" customFormat="1" ht="15"/>
    <row r="728" s="111" customFormat="1" ht="15"/>
    <row r="729" s="111" customFormat="1" ht="15"/>
    <row r="730" s="111" customFormat="1" ht="15"/>
    <row r="731" s="111" customFormat="1" ht="15"/>
    <row r="732" s="111" customFormat="1" ht="15"/>
    <row r="733" s="111" customFormat="1" ht="15"/>
    <row r="734" s="111" customFormat="1" ht="15"/>
    <row r="735" s="111" customFormat="1" ht="15"/>
    <row r="736" s="111" customFormat="1" ht="15"/>
    <row r="737" s="111" customFormat="1" ht="15"/>
    <row r="738" s="111" customFormat="1" ht="15"/>
    <row r="739" s="111" customFormat="1" ht="15"/>
    <row r="740" s="111" customFormat="1" ht="15"/>
    <row r="741" s="111" customFormat="1" ht="15"/>
    <row r="742" s="111" customFormat="1" ht="15"/>
    <row r="743" s="111" customFormat="1" ht="15"/>
    <row r="744" s="111" customFormat="1" ht="15"/>
    <row r="745" s="111" customFormat="1" ht="15"/>
    <row r="746" s="111" customFormat="1" ht="15"/>
    <row r="747" s="111" customFormat="1" ht="15"/>
    <row r="748" s="111" customFormat="1" ht="15"/>
    <row r="749" s="111" customFormat="1" ht="15"/>
    <row r="750" s="111" customFormat="1" ht="15"/>
    <row r="751" s="111" customFormat="1" ht="15"/>
    <row r="752" s="111" customFormat="1" ht="15"/>
    <row r="753" s="111" customFormat="1" ht="15"/>
    <row r="754" s="111" customFormat="1" ht="15"/>
    <row r="755" s="111" customFormat="1" ht="15"/>
    <row r="756" s="111" customFormat="1" ht="15"/>
    <row r="757" s="111" customFormat="1" ht="15"/>
    <row r="758" s="111" customFormat="1" ht="15"/>
    <row r="759" s="111" customFormat="1" ht="15"/>
    <row r="760" s="111" customFormat="1" ht="15"/>
    <row r="761" s="111" customFormat="1" ht="15"/>
    <row r="762" s="111" customFormat="1" ht="15"/>
    <row r="763" s="111" customFormat="1" ht="15"/>
    <row r="764" s="111" customFormat="1" ht="15"/>
    <row r="765" s="111" customFormat="1" ht="15"/>
    <row r="766" s="111" customFormat="1" ht="15"/>
    <row r="767" s="111" customFormat="1" ht="15"/>
    <row r="768" s="111" customFormat="1" ht="15"/>
    <row r="769" s="111" customFormat="1" ht="15"/>
    <row r="770" s="111" customFormat="1" ht="15"/>
    <row r="771" s="111" customFormat="1" ht="15"/>
    <row r="772" s="111" customFormat="1" ht="15"/>
    <row r="773" s="111" customFormat="1" ht="15"/>
    <row r="774" s="111" customFormat="1" ht="15"/>
    <row r="775" s="111" customFormat="1" ht="15"/>
    <row r="776" s="111" customFormat="1" ht="15"/>
    <row r="777" s="111" customFormat="1" ht="15"/>
    <row r="778" s="111" customFormat="1" ht="15"/>
    <row r="779" s="111" customFormat="1" ht="15"/>
    <row r="780" s="111" customFormat="1" ht="15"/>
    <row r="781" s="111" customFormat="1" ht="15"/>
    <row r="782" s="111" customFormat="1" ht="15"/>
    <row r="783" s="111" customFormat="1" ht="15"/>
    <row r="784" s="111" customFormat="1" ht="15"/>
    <row r="785" s="111" customFormat="1" ht="15"/>
    <row r="786" s="111" customFormat="1" ht="15"/>
    <row r="787" s="111" customFormat="1" ht="15"/>
    <row r="788" s="111" customFormat="1" ht="15"/>
    <row r="789" s="111" customFormat="1" ht="15"/>
    <row r="790" s="111" customFormat="1" ht="15"/>
    <row r="791" s="111" customFormat="1" ht="15"/>
    <row r="792" s="111" customFormat="1" ht="15"/>
    <row r="793" s="111" customFormat="1" ht="15"/>
    <row r="794" s="111" customFormat="1" ht="15"/>
    <row r="795" s="111" customFormat="1" ht="15"/>
    <row r="796" s="111" customFormat="1" ht="15"/>
    <row r="797" s="111" customFormat="1" ht="15"/>
    <row r="798" s="111" customFormat="1" ht="15"/>
    <row r="799" s="111" customFormat="1" ht="15"/>
    <row r="800" s="111" customFormat="1" ht="15"/>
    <row r="801" s="111" customFormat="1" ht="15"/>
    <row r="802" s="111" customFormat="1" ht="15"/>
    <row r="803" s="111" customFormat="1" ht="15"/>
    <row r="804" s="111" customFormat="1" ht="15"/>
    <row r="805" s="111" customFormat="1" ht="15"/>
    <row r="806" s="111" customFormat="1" ht="15"/>
    <row r="807" s="111" customFormat="1" ht="15"/>
    <row r="808" s="111" customFormat="1" ht="15"/>
    <row r="809" s="111" customFormat="1" ht="15"/>
    <row r="810" s="111" customFormat="1" ht="15"/>
    <row r="811" s="111" customFormat="1" ht="15"/>
    <row r="812" s="111" customFormat="1" ht="15"/>
    <row r="813" s="111" customFormat="1" ht="15"/>
    <row r="814" s="111" customFormat="1" ht="15"/>
    <row r="815" s="111" customFormat="1" ht="15"/>
    <row r="816" s="111" customFormat="1" ht="15"/>
    <row r="817" s="111" customFormat="1" ht="15"/>
    <row r="818" s="111" customFormat="1" ht="15"/>
    <row r="819" s="111" customFormat="1" ht="15"/>
    <row r="820" s="111" customFormat="1" ht="15"/>
    <row r="821" s="111" customFormat="1" ht="15"/>
    <row r="822" s="111" customFormat="1" ht="15"/>
    <row r="823" s="111" customFormat="1" ht="15"/>
    <row r="824" s="111" customFormat="1" ht="15"/>
    <row r="825" s="111" customFormat="1" ht="15"/>
    <row r="826" s="111" customFormat="1" ht="15"/>
    <row r="827" s="111" customFormat="1" ht="15"/>
    <row r="828" s="111" customFormat="1" ht="15"/>
    <row r="829" s="111" customFormat="1" ht="15"/>
    <row r="830" s="111" customFormat="1" ht="15"/>
    <row r="831" s="111" customFormat="1" ht="15"/>
    <row r="832" s="111" customFormat="1" ht="15"/>
    <row r="833" s="111" customFormat="1" ht="15"/>
    <row r="834" s="111" customFormat="1" ht="15"/>
    <row r="835" s="111" customFormat="1" ht="15"/>
    <row r="836" s="111" customFormat="1" ht="15"/>
    <row r="837" s="111" customFormat="1" ht="15"/>
    <row r="838" s="111" customFormat="1" ht="15"/>
    <row r="839" s="111" customFormat="1" ht="15"/>
    <row r="840" s="111" customFormat="1" ht="15"/>
    <row r="841" s="111" customFormat="1" ht="15"/>
    <row r="842" s="111" customFormat="1" ht="15"/>
    <row r="843" s="111" customFormat="1" ht="15"/>
    <row r="844" s="111" customFormat="1" ht="15"/>
    <row r="845" s="111" customFormat="1" ht="15"/>
    <row r="846" s="111" customFormat="1" ht="15"/>
    <row r="847" s="111" customFormat="1" ht="15"/>
    <row r="848" s="111" customFormat="1" ht="15"/>
    <row r="849" s="111" customFormat="1" ht="15"/>
    <row r="850" s="111" customFormat="1" ht="15"/>
    <row r="851" s="111" customFormat="1" ht="15"/>
    <row r="852" s="111" customFormat="1" ht="15"/>
    <row r="853" s="111" customFormat="1" ht="15"/>
    <row r="854" s="111" customFormat="1" ht="15"/>
    <row r="855" s="111" customFormat="1" ht="15"/>
    <row r="856" s="111" customFormat="1" ht="15"/>
    <row r="857" s="111" customFormat="1" ht="15"/>
    <row r="858" s="111" customFormat="1" ht="15"/>
    <row r="859" s="111" customFormat="1" ht="15"/>
    <row r="860" s="111" customFormat="1" ht="15"/>
    <row r="861" s="111" customFormat="1" ht="15"/>
    <row r="862" s="111" customFormat="1" ht="15"/>
    <row r="863" s="111" customFormat="1" ht="15"/>
    <row r="864" s="111" customFormat="1" ht="15"/>
    <row r="865" s="111" customFormat="1" ht="15"/>
    <row r="866" s="111" customFormat="1" ht="15"/>
    <row r="867" s="111" customFormat="1" ht="15"/>
    <row r="868" s="111" customFormat="1" ht="15"/>
    <row r="869" s="111" customFormat="1" ht="15"/>
    <row r="870" s="111" customFormat="1" ht="15"/>
    <row r="871" s="111" customFormat="1" ht="15"/>
    <row r="872" s="111" customFormat="1" ht="15"/>
    <row r="873" s="111" customFormat="1" ht="15"/>
    <row r="874" s="111" customFormat="1" ht="15"/>
    <row r="875" s="111" customFormat="1" ht="15"/>
    <row r="876" s="111" customFormat="1" ht="15"/>
    <row r="877" s="111" customFormat="1" ht="15"/>
    <row r="878" s="111" customFormat="1" ht="15"/>
    <row r="879" s="111" customFormat="1" ht="15"/>
    <row r="880" s="111" customFormat="1" ht="15"/>
    <row r="881" s="111" customFormat="1" ht="15"/>
    <row r="882" s="111" customFormat="1" ht="15"/>
    <row r="883" s="111" customFormat="1" ht="15"/>
    <row r="884" s="111" customFormat="1" ht="15"/>
    <row r="885" s="111" customFormat="1" ht="15"/>
    <row r="886" s="111" customFormat="1" ht="15"/>
    <row r="887" s="111" customFormat="1" ht="15"/>
    <row r="888" s="111" customFormat="1" ht="15"/>
    <row r="889" s="111" customFormat="1" ht="15"/>
    <row r="890" s="111" customFormat="1" ht="15"/>
    <row r="891" s="111" customFormat="1" ht="15"/>
    <row r="892" s="111" customFormat="1" ht="15"/>
    <row r="893" s="111" customFormat="1" ht="15"/>
    <row r="894" s="111" customFormat="1" ht="15"/>
    <row r="895" s="111" customFormat="1" ht="15"/>
    <row r="896" s="111" customFormat="1" ht="15"/>
    <row r="897" s="111" customFormat="1" ht="15"/>
    <row r="898" s="111" customFormat="1" ht="15"/>
    <row r="899" s="111" customFormat="1" ht="15"/>
    <row r="900" s="111" customFormat="1" ht="15"/>
    <row r="901" s="111" customFormat="1" ht="15"/>
    <row r="902" s="111" customFormat="1" ht="15"/>
    <row r="903" s="111" customFormat="1" ht="15"/>
    <row r="904" s="111" customFormat="1" ht="15"/>
    <row r="905" s="111" customFormat="1" ht="15"/>
    <row r="906" s="111" customFormat="1" ht="15"/>
    <row r="907" s="111" customFormat="1" ht="15"/>
    <row r="908" s="111" customFormat="1" ht="15"/>
    <row r="909" s="111" customFormat="1" ht="15"/>
    <row r="910" s="111" customFormat="1" ht="15"/>
    <row r="911" s="111" customFormat="1" ht="15"/>
    <row r="912" s="111" customFormat="1" ht="15"/>
    <row r="913" s="111" customFormat="1" ht="15"/>
    <row r="914" s="111" customFormat="1" ht="15"/>
    <row r="915" s="111" customFormat="1" ht="15"/>
    <row r="916" s="111" customFormat="1" ht="15"/>
    <row r="917" s="111" customFormat="1" ht="15"/>
    <row r="918" s="111" customFormat="1" ht="15"/>
    <row r="919" s="111" customFormat="1" ht="15"/>
    <row r="920" s="111" customFormat="1" ht="15"/>
    <row r="921" s="111" customFormat="1" ht="15"/>
    <row r="922" s="111" customFormat="1" ht="15"/>
    <row r="923" s="111" customFormat="1" ht="15"/>
    <row r="924" s="111" customFormat="1" ht="15"/>
    <row r="925" s="111" customFormat="1" ht="15"/>
    <row r="926" s="111" customFormat="1" ht="15"/>
    <row r="927" s="111" customFormat="1" ht="15"/>
    <row r="928" s="111" customFormat="1" ht="15"/>
    <row r="929" s="111" customFormat="1" ht="15"/>
    <row r="930" s="111" customFormat="1" ht="15"/>
    <row r="931" s="111" customFormat="1" ht="15"/>
    <row r="932" s="111" customFormat="1" ht="15"/>
    <row r="933" s="111" customFormat="1" ht="15"/>
    <row r="934" s="111" customFormat="1" ht="15"/>
    <row r="935" s="111" customFormat="1" ht="15"/>
    <row r="936" s="111" customFormat="1" ht="15"/>
    <row r="937" s="111" customFormat="1" ht="15"/>
    <row r="938" s="111" customFormat="1" ht="15"/>
    <row r="939" s="111" customFormat="1" ht="15"/>
    <row r="940" s="111" customFormat="1" ht="15"/>
    <row r="941" s="111" customFormat="1" ht="15"/>
    <row r="942" s="111" customFormat="1" ht="15"/>
    <row r="943" s="111" customFormat="1" ht="15"/>
    <row r="944" s="111" customFormat="1" ht="15"/>
    <row r="945" s="111" customFormat="1" ht="15"/>
    <row r="946" s="111" customFormat="1" ht="15"/>
    <row r="947" s="111" customFormat="1" ht="15"/>
    <row r="948" s="111" customFormat="1" ht="15"/>
    <row r="949" s="111" customFormat="1" ht="15"/>
    <row r="950" s="111" customFormat="1" ht="15"/>
    <row r="951" s="111" customFormat="1" ht="15"/>
    <row r="952" s="111" customFormat="1" ht="15"/>
    <row r="953" s="111" customFormat="1" ht="15"/>
    <row r="954" s="111" customFormat="1" ht="15"/>
    <row r="955" s="111" customFormat="1" ht="15"/>
    <row r="956" s="111" customFormat="1" ht="15"/>
    <row r="957" s="111" customFormat="1" ht="15"/>
    <row r="958" s="111" customFormat="1" ht="15"/>
    <row r="959" s="111" customFormat="1" ht="15"/>
    <row r="960" s="111" customFormat="1" ht="15"/>
    <row r="961" s="111" customFormat="1" ht="15"/>
    <row r="962" s="111" customFormat="1" ht="15"/>
    <row r="963" s="111" customFormat="1" ht="15"/>
    <row r="964" s="111" customFormat="1" ht="15"/>
    <row r="965" s="111" customFormat="1" ht="15"/>
    <row r="966" s="111" customFormat="1" ht="15"/>
    <row r="967" s="111" customFormat="1" ht="15"/>
    <row r="968" s="111" customFormat="1" ht="15"/>
    <row r="969" s="111" customFormat="1" ht="15"/>
    <row r="970" s="111" customFormat="1" ht="15"/>
    <row r="971" s="111" customFormat="1" ht="15"/>
    <row r="972" s="111" customFormat="1" ht="15"/>
    <row r="973" s="111" customFormat="1" ht="15"/>
    <row r="974" s="111" customFormat="1" ht="15"/>
    <row r="975" s="111" customFormat="1" ht="15"/>
    <row r="976" s="111" customFormat="1" ht="15"/>
    <row r="977" s="111" customFormat="1" ht="15"/>
    <row r="978" s="111" customFormat="1" ht="15"/>
    <row r="979" s="111" customFormat="1" ht="15"/>
    <row r="980" s="111" customFormat="1" ht="15"/>
    <row r="981" s="111" customFormat="1" ht="15"/>
    <row r="982" s="111" customFormat="1" ht="15"/>
    <row r="983" s="111" customFormat="1" ht="15"/>
    <row r="984" s="111" customFormat="1" ht="15"/>
    <row r="985" s="111" customFormat="1" ht="15"/>
    <row r="986" s="111" customFormat="1" ht="15"/>
    <row r="987" s="111" customFormat="1" ht="15"/>
    <row r="988" s="111" customFormat="1" ht="15"/>
    <row r="989" s="111" customFormat="1" ht="15"/>
    <row r="990" s="111" customFormat="1" ht="15"/>
    <row r="991" s="111" customFormat="1" ht="15"/>
    <row r="992" s="111" customFormat="1" ht="15"/>
    <row r="993" s="111" customFormat="1" ht="15"/>
    <row r="994" s="111" customFormat="1" ht="15"/>
    <row r="995" s="111" customFormat="1" ht="15"/>
    <row r="996" s="111" customFormat="1" ht="15"/>
    <row r="997" s="111" customFormat="1" ht="15"/>
    <row r="998" s="111" customFormat="1" ht="15"/>
    <row r="999" s="111" customFormat="1" ht="15"/>
    <row r="1000" s="111" customFormat="1" ht="15"/>
    <row r="1001" s="111" customFormat="1" ht="15"/>
    <row r="1002" s="111" customFormat="1" ht="15"/>
    <row r="1003" s="111" customFormat="1" ht="15"/>
    <row r="1004" s="111" customFormat="1" ht="15"/>
    <row r="1005" s="111" customFormat="1" ht="15"/>
    <row r="1006" s="111" customFormat="1" ht="15"/>
    <row r="1007" s="111" customFormat="1" ht="15"/>
    <row r="1008" s="111" customFormat="1" ht="15"/>
    <row r="1009" s="111" customFormat="1" ht="15"/>
    <row r="1010" s="111" customFormat="1" ht="15"/>
    <row r="1011" s="111" customFormat="1" ht="15"/>
    <row r="1012" s="111" customFormat="1" ht="15"/>
    <row r="1013" s="111" customFormat="1" ht="15"/>
    <row r="1014" s="111" customFormat="1" ht="15"/>
    <row r="1015" s="111" customFormat="1" ht="15"/>
    <row r="1016" s="111" customFormat="1" ht="15"/>
    <row r="1017" s="111" customFormat="1" ht="15"/>
    <row r="1018" s="111" customFormat="1" ht="15"/>
    <row r="1019" s="111" customFormat="1" ht="15"/>
    <row r="1020" s="111" customFormat="1" ht="15"/>
    <row r="1021" s="111" customFormat="1" ht="15"/>
    <row r="1022" s="111" customFormat="1" ht="15"/>
    <row r="1023" s="111" customFormat="1" ht="15"/>
    <row r="1024" s="111" customFormat="1" ht="15"/>
    <row r="1025" s="111" customFormat="1" ht="15"/>
    <row r="1026" s="111" customFormat="1" ht="15"/>
    <row r="1027" s="111" customFormat="1" ht="15"/>
    <row r="1028" s="111" customFormat="1" ht="15"/>
    <row r="1029" s="111" customFormat="1" ht="15"/>
    <row r="1030" s="111" customFormat="1" ht="15"/>
    <row r="1031" s="111" customFormat="1" ht="15"/>
    <row r="1032" s="111" customFormat="1" ht="15"/>
    <row r="1033" s="111" customFormat="1" ht="15"/>
    <row r="1034" s="111" customFormat="1" ht="15"/>
    <row r="1035" s="111" customFormat="1" ht="15"/>
    <row r="1036" s="111" customFormat="1" ht="15"/>
    <row r="1037" s="111" customFormat="1" ht="15"/>
    <row r="1038" s="111" customFormat="1" ht="15"/>
    <row r="1039" s="111" customFormat="1" ht="15"/>
    <row r="1040" s="111" customFormat="1" ht="15"/>
    <row r="1041" s="111" customFormat="1" ht="15"/>
    <row r="1042" s="111" customFormat="1" ht="15"/>
    <row r="1043" s="111" customFormat="1" ht="15"/>
    <row r="1044" s="111" customFormat="1" ht="15"/>
    <row r="1045" s="111" customFormat="1" ht="15"/>
    <row r="1046" s="111" customFormat="1" ht="15"/>
    <row r="1047" s="111" customFormat="1" ht="15"/>
    <row r="1048" s="111" customFormat="1" ht="15"/>
    <row r="1049" s="111" customFormat="1" ht="15"/>
    <row r="1050" s="111" customFormat="1" ht="15"/>
    <row r="1051" s="111" customFormat="1" ht="15"/>
    <row r="1052" s="111" customFormat="1" ht="15"/>
    <row r="1053" s="111" customFormat="1" ht="15"/>
    <row r="1054" s="111" customFormat="1" ht="15"/>
    <row r="1055" s="111" customFormat="1" ht="15"/>
    <row r="1056" s="111" customFormat="1" ht="15"/>
    <row r="1057" s="111" customFormat="1" ht="15"/>
    <row r="1058" s="111" customFormat="1" ht="15"/>
    <row r="1059" s="111" customFormat="1" ht="15"/>
    <row r="1060" s="111" customFormat="1" ht="15"/>
    <row r="1061" s="111" customFormat="1" ht="15"/>
    <row r="1062" s="111" customFormat="1" ht="15"/>
    <row r="1063" s="111" customFormat="1" ht="15"/>
    <row r="1064" s="111" customFormat="1" ht="15"/>
    <row r="1065" s="111" customFormat="1" ht="15"/>
    <row r="1066" s="111" customFormat="1" ht="15"/>
    <row r="1067" s="111" customFormat="1" ht="15"/>
    <row r="1068" s="111" customFormat="1" ht="15"/>
    <row r="1069" s="111" customFormat="1" ht="15"/>
    <row r="1070" s="111" customFormat="1" ht="15"/>
    <row r="1071" s="111" customFormat="1" ht="15"/>
    <row r="1072" s="111" customFormat="1" ht="15"/>
    <row r="1073" s="111" customFormat="1" ht="15"/>
    <row r="1074" s="111" customFormat="1" ht="15"/>
    <row r="1075" s="111" customFormat="1" ht="15"/>
    <row r="1076" s="111" customFormat="1" ht="15"/>
    <row r="1077" s="111" customFormat="1" ht="15"/>
    <row r="1078" s="111" customFormat="1" ht="15"/>
    <row r="1079" s="111" customFormat="1" ht="15"/>
    <row r="1080" s="111" customFormat="1" ht="15"/>
    <row r="1081" s="111" customFormat="1" ht="15"/>
    <row r="1082" s="111" customFormat="1" ht="15"/>
    <row r="1083" s="111" customFormat="1" ht="15"/>
    <row r="1084" s="111" customFormat="1" ht="15"/>
    <row r="1085" s="111" customFormat="1" ht="15"/>
    <row r="1086" s="111" customFormat="1" ht="15"/>
    <row r="1087" s="111" customFormat="1" ht="15"/>
    <row r="1088" s="111" customFormat="1" ht="15"/>
    <row r="1089" s="111" customFormat="1" ht="15"/>
    <row r="1090" s="111" customFormat="1" ht="15"/>
    <row r="1091" s="111" customFormat="1" ht="15"/>
    <row r="1092" s="111" customFormat="1" ht="15"/>
    <row r="1093" s="111" customFormat="1" ht="15"/>
    <row r="1094" s="111" customFormat="1" ht="15"/>
    <row r="1095" s="111" customFormat="1" ht="15"/>
    <row r="1096" s="111" customFormat="1" ht="15"/>
    <row r="1097" s="111" customFormat="1" ht="15"/>
    <row r="1098" s="111" customFormat="1" ht="15"/>
    <row r="1099" s="111" customFormat="1" ht="15"/>
    <row r="1100" s="111" customFormat="1" ht="15"/>
    <row r="1101" s="111" customFormat="1" ht="15"/>
    <row r="1102" s="111" customFormat="1" ht="15"/>
    <row r="1103" s="111" customFormat="1" ht="15"/>
    <row r="1104" s="111" customFormat="1" ht="15"/>
    <row r="1105" s="111" customFormat="1" ht="15"/>
    <row r="1106" s="111" customFormat="1" ht="15"/>
    <row r="1107" s="111" customFormat="1" ht="15"/>
    <row r="1108" s="111" customFormat="1" ht="15"/>
    <row r="1109" s="111" customFormat="1" ht="15"/>
    <row r="1110" s="111" customFormat="1" ht="15"/>
    <row r="1111" s="111" customFormat="1" ht="15"/>
    <row r="1112" s="111" customFormat="1" ht="15"/>
    <row r="1113" s="111" customFormat="1" ht="15"/>
    <row r="1114" s="111" customFormat="1" ht="15"/>
    <row r="1115" s="111" customFormat="1" ht="15"/>
    <row r="1116" s="111" customFormat="1" ht="15"/>
    <row r="1117" s="111" customFormat="1" ht="15"/>
    <row r="1118" s="111" customFormat="1" ht="15"/>
    <row r="1119" s="111" customFormat="1" ht="15"/>
    <row r="1120" s="111" customFormat="1" ht="15"/>
    <row r="1121" s="111" customFormat="1" ht="15"/>
    <row r="1122" s="111" customFormat="1" ht="15"/>
    <row r="1123" s="111" customFormat="1" ht="15"/>
    <row r="1124" s="111" customFormat="1" ht="15"/>
    <row r="1125" s="111" customFormat="1" ht="15"/>
    <row r="1126" s="111" customFormat="1" ht="15"/>
    <row r="1127" s="111" customFormat="1" ht="15"/>
    <row r="1128" s="111" customFormat="1" ht="15"/>
    <row r="1129" s="111" customFormat="1" ht="15"/>
    <row r="1130" s="111" customFormat="1" ht="15"/>
    <row r="1131" s="111" customFormat="1" ht="15"/>
    <row r="1132" s="111" customFormat="1" ht="15"/>
    <row r="1133" s="111" customFormat="1" ht="15"/>
    <row r="1134" s="111" customFormat="1" ht="15"/>
    <row r="1135" s="111" customFormat="1" ht="15"/>
    <row r="1136" s="111" customFormat="1" ht="15"/>
    <row r="1137" s="111" customFormat="1" ht="15"/>
    <row r="1138" s="111" customFormat="1" ht="15"/>
    <row r="1139" s="111" customFormat="1" ht="15"/>
    <row r="1140" s="111" customFormat="1" ht="15"/>
    <row r="1141" s="111" customFormat="1" ht="15"/>
    <row r="1142" s="111" customFormat="1" ht="15"/>
    <row r="1143" s="111" customFormat="1" ht="15"/>
    <row r="1144" s="111" customFormat="1" ht="15"/>
    <row r="1145" s="111" customFormat="1" ht="15"/>
    <row r="1146" s="111" customFormat="1" ht="15"/>
    <row r="1147" s="111" customFormat="1" ht="15"/>
    <row r="1148" s="111" customFormat="1" ht="15"/>
    <row r="1149" s="111" customFormat="1" ht="15"/>
    <row r="1150" s="111" customFormat="1" ht="15"/>
    <row r="1151" s="111" customFormat="1" ht="15"/>
    <row r="1152" s="111" customFormat="1" ht="15"/>
    <row r="1153" s="111" customFormat="1" ht="15"/>
    <row r="1154" s="111" customFormat="1" ht="15"/>
    <row r="1155" s="111" customFormat="1" ht="15"/>
    <row r="1156" s="111" customFormat="1" ht="15"/>
    <row r="1157" s="111" customFormat="1" ht="15"/>
    <row r="1158" s="111" customFormat="1" ht="15"/>
    <row r="1159" s="111" customFormat="1" ht="15"/>
    <row r="1160" s="111" customFormat="1" ht="15"/>
    <row r="1161" s="111" customFormat="1" ht="15"/>
    <row r="1162" s="111" customFormat="1" ht="15"/>
    <row r="1163" s="111" customFormat="1" ht="15"/>
    <row r="1164" s="111" customFormat="1" ht="15"/>
    <row r="1165" s="111" customFormat="1" ht="15"/>
    <row r="1166" s="111" customFormat="1" ht="15"/>
    <row r="1167" s="111" customFormat="1" ht="15"/>
    <row r="1168" s="111" customFormat="1" ht="15"/>
    <row r="1169" s="111" customFormat="1" ht="15"/>
    <row r="1170" s="111" customFormat="1" ht="15"/>
    <row r="1171" s="111" customFormat="1" ht="15"/>
    <row r="1172" s="111" customFormat="1" ht="15"/>
    <row r="1173" s="111" customFormat="1" ht="15"/>
    <row r="1174" s="111" customFormat="1" ht="15"/>
    <row r="1175" s="111" customFormat="1" ht="15"/>
    <row r="1176" s="111" customFormat="1" ht="15"/>
    <row r="1177" s="111" customFormat="1" ht="15"/>
    <row r="1178" s="111" customFormat="1" ht="15"/>
    <row r="1179" s="111" customFormat="1" ht="15"/>
    <row r="1180" s="111" customFormat="1" ht="15"/>
    <row r="1181" s="111" customFormat="1" ht="15"/>
    <row r="1182" s="111" customFormat="1" ht="15"/>
    <row r="1183" s="111" customFormat="1" ht="15"/>
    <row r="1184" s="111" customFormat="1" ht="15"/>
    <row r="1185" s="111" customFormat="1" ht="15"/>
    <row r="1186" s="111" customFormat="1" ht="15"/>
    <row r="1187" s="111" customFormat="1" ht="15"/>
    <row r="1188" s="111" customFormat="1" ht="15"/>
    <row r="1189" s="111" customFormat="1" ht="15"/>
    <row r="1190" s="111" customFormat="1" ht="15"/>
    <row r="1191" s="111" customFormat="1" ht="15"/>
    <row r="1192" s="111" customFormat="1" ht="15"/>
    <row r="1193" s="111" customFormat="1" ht="15"/>
    <row r="1194" s="111" customFormat="1" ht="15"/>
    <row r="1195" s="111" customFormat="1" ht="15"/>
    <row r="1196" s="111" customFormat="1" ht="15"/>
    <row r="1197" s="111" customFormat="1" ht="15"/>
    <row r="1198" s="111" customFormat="1" ht="15"/>
    <row r="1199" s="111" customFormat="1" ht="15"/>
    <row r="1200" s="111" customFormat="1" ht="15"/>
    <row r="1201" s="111" customFormat="1" ht="15"/>
    <row r="1202" s="111" customFormat="1" ht="15"/>
    <row r="1203" s="111" customFormat="1" ht="15"/>
    <row r="1204" s="111" customFormat="1" ht="15"/>
    <row r="1205" s="111" customFormat="1" ht="15"/>
    <row r="1206" s="111" customFormat="1" ht="15"/>
    <row r="1207" s="111" customFormat="1" ht="15"/>
    <row r="1208" s="111" customFormat="1" ht="15"/>
    <row r="1209" s="111" customFormat="1" ht="15"/>
    <row r="1210" s="111" customFormat="1" ht="15"/>
    <row r="1211" s="111" customFormat="1" ht="15"/>
    <row r="1212" s="111" customFormat="1" ht="15"/>
    <row r="1213" s="111" customFormat="1" ht="15"/>
    <row r="1214" s="111" customFormat="1" ht="15"/>
    <row r="1215" s="111" customFormat="1" ht="15"/>
    <row r="1216" s="111" customFormat="1" ht="15"/>
    <row r="1217" s="111" customFormat="1" ht="15"/>
    <row r="1218" s="111" customFormat="1" ht="15"/>
    <row r="1219" s="111" customFormat="1" ht="15"/>
    <row r="1220" s="111" customFormat="1" ht="15"/>
    <row r="1221" s="111" customFormat="1" ht="15"/>
    <row r="1222" s="111" customFormat="1" ht="15"/>
    <row r="1223" s="111" customFormat="1" ht="15"/>
    <row r="1224" s="111" customFormat="1" ht="15"/>
    <row r="1225" s="111" customFormat="1" ht="15"/>
    <row r="1226" s="111" customFormat="1" ht="15"/>
    <row r="1227" s="111" customFormat="1" ht="15"/>
    <row r="1228" s="111" customFormat="1" ht="15"/>
    <row r="1229" s="111" customFormat="1" ht="15"/>
    <row r="1230" s="111" customFormat="1" ht="15"/>
    <row r="1231" s="111" customFormat="1" ht="15"/>
    <row r="1232" s="111" customFormat="1" ht="15"/>
    <row r="1233" s="111" customFormat="1" ht="15"/>
    <row r="1234" s="111" customFormat="1" ht="15"/>
    <row r="1235" s="111" customFormat="1" ht="15"/>
    <row r="1236" s="111" customFormat="1" ht="15"/>
    <row r="1237" s="111" customFormat="1" ht="15"/>
    <row r="1238" s="111" customFormat="1" ht="15"/>
    <row r="1239" s="111" customFormat="1" ht="15"/>
    <row r="1240" s="111" customFormat="1" ht="15"/>
    <row r="1241" s="111" customFormat="1" ht="15"/>
    <row r="1242" s="111" customFormat="1" ht="15"/>
    <row r="1243" s="111" customFormat="1" ht="15"/>
    <row r="1244" s="111" customFormat="1" ht="15"/>
    <row r="1245" s="111" customFormat="1" ht="15"/>
    <row r="1246" s="111" customFormat="1" ht="15"/>
    <row r="1247" s="111" customFormat="1" ht="15"/>
    <row r="1248" s="111" customFormat="1" ht="15"/>
    <row r="1249" s="111" customFormat="1" ht="15"/>
    <row r="1250" s="111" customFormat="1" ht="15"/>
    <row r="1251" s="111" customFormat="1" ht="15"/>
    <row r="1252" s="111" customFormat="1" ht="15"/>
    <row r="1253" s="111" customFormat="1" ht="15"/>
    <row r="1254" s="111" customFormat="1" ht="15"/>
    <row r="1255" s="111" customFormat="1" ht="15"/>
    <row r="1256" s="111" customFormat="1" ht="15"/>
    <row r="1257" s="111" customFormat="1" ht="15"/>
    <row r="1258" s="111" customFormat="1" ht="15"/>
    <row r="1259" s="111" customFormat="1" ht="15"/>
    <row r="1260" s="111" customFormat="1" ht="15"/>
    <row r="1261" s="111" customFormat="1" ht="15"/>
    <row r="1262" s="111" customFormat="1" ht="15"/>
    <row r="1263" s="111" customFormat="1" ht="15"/>
    <row r="1264" s="111" customFormat="1" ht="15"/>
    <row r="1265" s="111" customFormat="1" ht="15"/>
    <row r="1266" s="111" customFormat="1" ht="15"/>
    <row r="1267" s="111" customFormat="1" ht="15"/>
    <row r="1268" s="111" customFormat="1" ht="15"/>
    <row r="1269" s="111" customFormat="1" ht="15"/>
    <row r="1270" s="111" customFormat="1" ht="15"/>
    <row r="1271" s="111" customFormat="1" ht="15"/>
    <row r="1272" s="111" customFormat="1" ht="15"/>
    <row r="1273" s="111" customFormat="1" ht="15"/>
    <row r="1274" s="111" customFormat="1" ht="15"/>
    <row r="1275" s="111" customFormat="1" ht="15"/>
    <row r="1276" s="111" customFormat="1" ht="15"/>
    <row r="1277" s="111" customFormat="1" ht="15"/>
    <row r="1278" s="111" customFormat="1" ht="15"/>
    <row r="1279" s="111" customFormat="1" ht="15"/>
    <row r="1280" s="111" customFormat="1" ht="15"/>
    <row r="1281" s="111" customFormat="1" ht="15"/>
    <row r="1282" s="111" customFormat="1" ht="15"/>
    <row r="1283" s="111" customFormat="1" ht="15"/>
    <row r="1284" s="111" customFormat="1" ht="15"/>
    <row r="1285" s="111" customFormat="1" ht="15"/>
    <row r="1286" s="111" customFormat="1" ht="15"/>
    <row r="1287" s="111" customFormat="1" ht="15"/>
    <row r="1288" s="111" customFormat="1" ht="15"/>
    <row r="1289" s="111" customFormat="1" ht="15"/>
    <row r="1290" s="111" customFormat="1" ht="15"/>
    <row r="1291" s="111" customFormat="1" ht="15"/>
    <row r="1292" s="111" customFormat="1" ht="15"/>
    <row r="1293" s="111" customFormat="1" ht="15"/>
    <row r="1294" s="111" customFormat="1" ht="15"/>
    <row r="1295" s="111" customFormat="1" ht="15"/>
    <row r="1296" s="111" customFormat="1" ht="15"/>
    <row r="1297" s="111" customFormat="1" ht="15"/>
    <row r="1298" s="111" customFormat="1" ht="15"/>
    <row r="1299" s="111" customFormat="1" ht="15"/>
    <row r="1300" s="111" customFormat="1" ht="15"/>
    <row r="1301" s="111" customFormat="1" ht="15"/>
    <row r="1302" s="111" customFormat="1" ht="15"/>
    <row r="1303" s="111" customFormat="1" ht="15"/>
    <row r="1304" s="111" customFormat="1" ht="15"/>
    <row r="1305" s="111" customFormat="1" ht="15"/>
    <row r="1306" s="111" customFormat="1" ht="15"/>
    <row r="1307" s="111" customFormat="1" ht="15"/>
    <row r="1308" s="111" customFormat="1" ht="15"/>
    <row r="1309" s="111" customFormat="1" ht="15"/>
    <row r="1310" s="111" customFormat="1" ht="15"/>
    <row r="1311" s="111" customFormat="1" ht="15"/>
    <row r="1312" s="111" customFormat="1" ht="15"/>
    <row r="1313" s="111" customFormat="1" ht="15"/>
    <row r="1314" s="111" customFormat="1" ht="15"/>
    <row r="1315" s="111" customFormat="1" ht="15"/>
    <row r="1316" s="111" customFormat="1" ht="15"/>
    <row r="1317" s="111" customFormat="1" ht="15"/>
    <row r="1318" s="111" customFormat="1" ht="15"/>
    <row r="1319" s="111" customFormat="1" ht="15"/>
    <row r="1320" s="111" customFormat="1" ht="15"/>
    <row r="1321" s="111" customFormat="1" ht="15"/>
    <row r="1322" s="111" customFormat="1" ht="15"/>
    <row r="1323" s="111" customFormat="1" ht="15"/>
    <row r="1324" s="111" customFormat="1" ht="15"/>
    <row r="1325" s="111" customFormat="1" ht="15"/>
    <row r="1326" s="111" customFormat="1" ht="15"/>
    <row r="1327" s="111" customFormat="1" ht="15"/>
    <row r="1328" s="111" customFormat="1" ht="15"/>
    <row r="1329" s="111" customFormat="1" ht="15"/>
    <row r="1330" s="111" customFormat="1" ht="15"/>
    <row r="1331" s="111" customFormat="1" ht="15"/>
    <row r="1332" s="111" customFormat="1" ht="15"/>
    <row r="1333" s="111" customFormat="1" ht="15"/>
    <row r="1334" s="111" customFormat="1" ht="15"/>
    <row r="1335" s="111" customFormat="1" ht="15"/>
    <row r="1336" s="111" customFormat="1" ht="15"/>
    <row r="1337" s="111" customFormat="1" ht="15"/>
    <row r="1338" s="111" customFormat="1" ht="15"/>
    <row r="1339" s="111" customFormat="1" ht="15"/>
    <row r="1340" s="111" customFormat="1" ht="15"/>
    <row r="1341" s="111" customFormat="1" ht="15"/>
    <row r="1342" s="111" customFormat="1" ht="15"/>
    <row r="1343" s="111" customFormat="1" ht="15"/>
    <row r="1344" s="111" customFormat="1" ht="15"/>
    <row r="1345" s="111" customFormat="1" ht="15"/>
    <row r="1346" s="111" customFormat="1" ht="15"/>
    <row r="1347" s="111" customFormat="1" ht="15"/>
    <row r="1348" s="111" customFormat="1" ht="15"/>
    <row r="1349" s="111" customFormat="1" ht="15"/>
    <row r="1350" s="111" customFormat="1" ht="15"/>
    <row r="1351" s="111" customFormat="1" ht="15"/>
    <row r="1352" s="111" customFormat="1" ht="15"/>
    <row r="1353" s="111" customFormat="1" ht="15"/>
    <row r="1354" s="111" customFormat="1" ht="15"/>
    <row r="1355" s="111" customFormat="1" ht="15"/>
    <row r="1356" s="111" customFormat="1" ht="15"/>
    <row r="1357" s="111" customFormat="1" ht="15"/>
    <row r="1358" s="111" customFormat="1" ht="15"/>
    <row r="1359" s="111" customFormat="1" ht="15"/>
    <row r="1360" s="111" customFormat="1" ht="15"/>
    <row r="1361" s="111" customFormat="1" ht="15"/>
    <row r="1362" s="111" customFormat="1" ht="15"/>
    <row r="1363" s="111" customFormat="1" ht="15"/>
    <row r="1364" s="111" customFormat="1" ht="15"/>
    <row r="1365" s="111" customFormat="1" ht="15"/>
    <row r="1366" s="111" customFormat="1" ht="15"/>
    <row r="1367" s="111" customFormat="1" ht="15"/>
    <row r="1368" s="111" customFormat="1" ht="15"/>
    <row r="1369" s="111" customFormat="1" ht="15"/>
    <row r="1370" s="111" customFormat="1" ht="15"/>
    <row r="1371" s="111" customFormat="1" ht="15"/>
    <row r="1372" s="111" customFormat="1" ht="15"/>
    <row r="1373" s="111" customFormat="1" ht="15"/>
    <row r="1374" s="111" customFormat="1" ht="15"/>
    <row r="1375" s="111" customFormat="1" ht="15"/>
    <row r="1376" s="111" customFormat="1" ht="15"/>
    <row r="1377" s="111" customFormat="1" ht="15"/>
    <row r="1378" s="111" customFormat="1" ht="15"/>
    <row r="1379" s="111" customFormat="1" ht="15"/>
    <row r="1380" s="111" customFormat="1" ht="15"/>
    <row r="1381" s="111" customFormat="1" ht="15"/>
    <row r="1382" s="111" customFormat="1" ht="15"/>
    <row r="1383" s="111" customFormat="1" ht="15"/>
    <row r="1384" s="111" customFormat="1" ht="15"/>
    <row r="1385" s="111" customFormat="1" ht="15"/>
    <row r="1386" s="111" customFormat="1" ht="15"/>
    <row r="1387" s="111" customFormat="1" ht="15"/>
    <row r="1388" s="111" customFormat="1" ht="15"/>
    <row r="1389" s="111" customFormat="1" ht="15"/>
    <row r="1390" s="111" customFormat="1" ht="15"/>
    <row r="1391" s="111" customFormat="1" ht="15"/>
    <row r="1392" s="111" customFormat="1" ht="15"/>
    <row r="1393" s="111" customFormat="1" ht="15"/>
    <row r="1394" s="111" customFormat="1" ht="15"/>
    <row r="1395" s="111" customFormat="1" ht="15"/>
    <row r="1396" s="111" customFormat="1" ht="15"/>
    <row r="1397" s="111" customFormat="1" ht="15"/>
    <row r="1398" s="111" customFormat="1" ht="15"/>
    <row r="1399" s="111" customFormat="1" ht="15"/>
    <row r="1400" s="111" customFormat="1" ht="15"/>
    <row r="1401" s="111" customFormat="1" ht="15"/>
    <row r="1402" s="111" customFormat="1" ht="15"/>
    <row r="1403" s="111" customFormat="1" ht="15"/>
    <row r="1404" s="111" customFormat="1" ht="15"/>
    <row r="1405" s="111" customFormat="1" ht="15"/>
    <row r="1406" s="111" customFormat="1" ht="15"/>
    <row r="1407" s="111" customFormat="1" ht="15"/>
    <row r="1408" s="111" customFormat="1" ht="15"/>
    <row r="1409" s="111" customFormat="1" ht="15"/>
    <row r="1410" s="111" customFormat="1" ht="15"/>
    <row r="1411" s="111" customFormat="1" ht="15"/>
    <row r="1412" s="111" customFormat="1" ht="15"/>
    <row r="1413" s="111" customFormat="1" ht="15"/>
    <row r="1414" s="111" customFormat="1" ht="15"/>
    <row r="1415" s="111" customFormat="1" ht="15"/>
    <row r="1416" s="111" customFormat="1" ht="15"/>
    <row r="1417" s="111" customFormat="1" ht="15"/>
    <row r="1418" s="111" customFormat="1" ht="15"/>
    <row r="1419" s="111" customFormat="1" ht="15"/>
    <row r="1420" s="111" customFormat="1" ht="15"/>
    <row r="1421" s="111" customFormat="1" ht="15"/>
    <row r="1422" s="111" customFormat="1" ht="15"/>
    <row r="1423" s="111" customFormat="1" ht="15"/>
    <row r="1424" s="111" customFormat="1" ht="15"/>
    <row r="1425" s="111" customFormat="1" ht="15"/>
    <row r="1426" s="111" customFormat="1" ht="15"/>
    <row r="1427" s="111" customFormat="1" ht="15"/>
    <row r="1428" s="111" customFormat="1" ht="15"/>
    <row r="1429" s="111" customFormat="1" ht="15"/>
    <row r="1430" s="111" customFormat="1" ht="15"/>
    <row r="1431" s="111" customFormat="1" ht="15"/>
    <row r="1432" s="111" customFormat="1" ht="15"/>
    <row r="1433" s="111" customFormat="1" ht="15"/>
    <row r="1434" s="111" customFormat="1" ht="15"/>
    <row r="1435" s="111" customFormat="1" ht="15"/>
    <row r="1436" s="111" customFormat="1" ht="15"/>
    <row r="1437" s="111" customFormat="1" ht="15"/>
    <row r="1438" s="111" customFormat="1" ht="15"/>
    <row r="1439" s="111" customFormat="1" ht="15"/>
    <row r="1440" s="111" customFormat="1" ht="15"/>
    <row r="1441" s="111" customFormat="1" ht="15"/>
    <row r="1442" s="111" customFormat="1" ht="15"/>
    <row r="1443" s="111" customFormat="1" ht="15"/>
    <row r="1444" s="111" customFormat="1" ht="15"/>
    <row r="1445" s="111" customFormat="1" ht="15"/>
    <row r="1446" s="111" customFormat="1" ht="15"/>
    <row r="1447" s="111" customFormat="1" ht="15"/>
    <row r="1448" s="111" customFormat="1" ht="15"/>
    <row r="1449" s="111" customFormat="1" ht="15"/>
    <row r="1450" s="111" customFormat="1" ht="15"/>
    <row r="1451" s="111" customFormat="1" ht="15"/>
    <row r="1452" s="111" customFormat="1" ht="15"/>
    <row r="1453" s="111" customFormat="1" ht="15"/>
    <row r="1454" s="111" customFormat="1" ht="15"/>
    <row r="1455" s="111" customFormat="1" ht="15"/>
    <row r="1456" s="111" customFormat="1" ht="15"/>
    <row r="1457" s="111" customFormat="1" ht="15"/>
    <row r="1458" s="111" customFormat="1" ht="15"/>
    <row r="1459" s="111" customFormat="1" ht="15"/>
    <row r="1460" s="111" customFormat="1" ht="15"/>
    <row r="1461" s="111" customFormat="1" ht="15"/>
    <row r="1462" s="111" customFormat="1" ht="15"/>
    <row r="1463" s="111" customFormat="1" ht="15"/>
    <row r="1464" s="111" customFormat="1" ht="15"/>
    <row r="1465" s="111" customFormat="1" ht="15"/>
    <row r="1466" s="111" customFormat="1" ht="15"/>
    <row r="1467" s="111" customFormat="1" ht="15"/>
    <row r="1468" s="111" customFormat="1" ht="15"/>
    <row r="1469" s="111" customFormat="1" ht="15"/>
    <row r="1470" s="111" customFormat="1" ht="15"/>
    <row r="1471" s="111" customFormat="1" ht="15"/>
    <row r="1472" s="111" customFormat="1" ht="15"/>
    <row r="1473" s="111" customFormat="1" ht="15"/>
    <row r="1474" s="111" customFormat="1" ht="15"/>
    <row r="1475" s="111" customFormat="1" ht="15"/>
    <row r="1476" s="111" customFormat="1" ht="15"/>
    <row r="1477" s="111" customFormat="1" ht="15"/>
    <row r="1478" s="111" customFormat="1" ht="15"/>
    <row r="1479" s="111" customFormat="1" ht="15"/>
    <row r="1480" s="111" customFormat="1" ht="15"/>
    <row r="1481" s="111" customFormat="1" ht="15"/>
    <row r="1482" s="111" customFormat="1" ht="15"/>
    <row r="1483" s="111" customFormat="1" ht="15"/>
    <row r="1484" s="111" customFormat="1" ht="15"/>
    <row r="1485" s="111" customFormat="1" ht="15"/>
    <row r="1486" s="111" customFormat="1" ht="15"/>
    <row r="1487" s="111" customFormat="1" ht="15"/>
    <row r="1488" s="111" customFormat="1" ht="15"/>
    <row r="1489" s="111" customFormat="1" ht="15"/>
    <row r="1490" s="111" customFormat="1" ht="15"/>
    <row r="1491" s="111" customFormat="1" ht="15"/>
    <row r="1492" s="111" customFormat="1" ht="15"/>
    <row r="1493" s="111" customFormat="1" ht="15"/>
    <row r="1494" s="111" customFormat="1" ht="15"/>
    <row r="1495" s="111" customFormat="1" ht="15"/>
    <row r="1496" s="111" customFormat="1" ht="15"/>
    <row r="1497" s="111" customFormat="1" ht="15"/>
    <row r="1498" s="111" customFormat="1" ht="15"/>
    <row r="1499" s="111" customFormat="1" ht="15"/>
    <row r="1500" s="111" customFormat="1" ht="15"/>
    <row r="1501" s="111" customFormat="1" ht="15"/>
    <row r="1502" s="111" customFormat="1" ht="15"/>
    <row r="1503" s="111" customFormat="1" ht="15"/>
    <row r="1504" s="111" customFormat="1" ht="15"/>
    <row r="1505" s="111" customFormat="1" ht="15"/>
    <row r="1506" s="111" customFormat="1" ht="15"/>
    <row r="1507" s="111" customFormat="1" ht="15"/>
    <row r="1508" s="111" customFormat="1" ht="15"/>
    <row r="1509" s="111" customFormat="1" ht="15"/>
    <row r="1510" s="111" customFormat="1" ht="15"/>
    <row r="1511" s="111" customFormat="1" ht="15"/>
    <row r="1512" s="111" customFormat="1" ht="15"/>
    <row r="1513" s="111" customFormat="1" ht="15"/>
    <row r="1514" s="111" customFormat="1" ht="15"/>
    <row r="1515" s="111" customFormat="1" ht="15"/>
    <row r="1516" s="111" customFormat="1" ht="15"/>
    <row r="1517" s="111" customFormat="1" ht="15"/>
    <row r="1518" s="111" customFormat="1" ht="15"/>
    <row r="1519" s="111" customFormat="1" ht="15"/>
    <row r="1520" s="111" customFormat="1" ht="15"/>
    <row r="1521" s="111" customFormat="1" ht="15"/>
    <row r="1522" s="111" customFormat="1" ht="15"/>
    <row r="1523" s="111" customFormat="1" ht="15"/>
    <row r="1524" s="111" customFormat="1" ht="15"/>
    <row r="1525" s="111" customFormat="1" ht="15"/>
    <row r="1526" s="111" customFormat="1" ht="15"/>
    <row r="1527" s="111" customFormat="1" ht="15"/>
    <row r="1528" s="111" customFormat="1" ht="15"/>
    <row r="1529" s="111" customFormat="1" ht="15"/>
    <row r="1530" s="111" customFormat="1" ht="15"/>
    <row r="1531" s="111" customFormat="1" ht="15"/>
    <row r="1532" s="111" customFormat="1" ht="15"/>
    <row r="1533" s="111" customFormat="1" ht="15"/>
    <row r="1534" s="111" customFormat="1" ht="15"/>
    <row r="1535" s="111" customFormat="1" ht="15"/>
    <row r="1536" s="111" customFormat="1" ht="15"/>
    <row r="1537" s="111" customFormat="1" ht="15"/>
    <row r="1538" s="111" customFormat="1" ht="15"/>
    <row r="1539" s="111" customFormat="1" ht="15"/>
    <row r="1540" s="111" customFormat="1" ht="15"/>
    <row r="1541" s="111" customFormat="1" ht="15"/>
    <row r="1542" s="111" customFormat="1" ht="15"/>
  </sheetData>
  <mergeCells count="20">
    <mergeCell ref="D21:H21"/>
    <mergeCell ref="D22:H22"/>
    <mergeCell ref="D23:H23"/>
    <mergeCell ref="B16:H16"/>
    <mergeCell ref="B17:H17"/>
    <mergeCell ref="D19:H19"/>
    <mergeCell ref="D20:H20"/>
    <mergeCell ref="A11:C11"/>
    <mergeCell ref="D11:E11"/>
    <mergeCell ref="A12:C12"/>
    <mergeCell ref="D12:E12"/>
    <mergeCell ref="A9:C9"/>
    <mergeCell ref="D9:E9"/>
    <mergeCell ref="A10:C10"/>
    <mergeCell ref="D10:E10"/>
    <mergeCell ref="D3:E3"/>
    <mergeCell ref="A7:C7"/>
    <mergeCell ref="D7:E7"/>
    <mergeCell ref="A8:C8"/>
    <mergeCell ref="D8:E8"/>
  </mergeCells>
  <dataValidations count="3">
    <dataValidation allowBlank="1" showInputMessage="1" showErrorMessage="1" promptTitle="Accountability" prompt="Nature of the action required by the jobholder; the outcomes/results expected; the &quot;what&quot; and the &quot;why&quot;." sqref="E25"/>
    <dataValidation type="textLength" operator="equal" allowBlank="1" showInputMessage="1" showErrorMessage="1" sqref="A7:A9 C27:C28 C25 A11:A12 F17:H18 B17:B23 C17:E17">
      <formula1>0</formula1>
    </dataValidation>
    <dataValidation allowBlank="1" showInputMessage="1" showErrorMessage="1" promptTitle="Performance Standard(s)" prompt="How the outcomes/results will be measured/evaluated; how the achievement of outcomes/results will be identified; the &quot;how&quot; of the job.  Performance Standards should be criteria-based, or provide an end result." sqref="E27"/>
  </dataValidation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3:J74"/>
  <sheetViews>
    <sheetView workbookViewId="0" topLeftCell="D19">
      <selection activeCell="G25" sqref="G25"/>
    </sheetView>
  </sheetViews>
  <sheetFormatPr defaultColWidth="9.140625" defaultRowHeight="12.75"/>
  <cols>
    <col min="1" max="2" width="6.7109375" style="0" customWidth="1"/>
    <col min="3" max="3" width="17.8515625" style="0" customWidth="1"/>
    <col min="4" max="4" width="6.7109375" style="0" customWidth="1"/>
    <col min="5" max="5" width="53.7109375" style="0" customWidth="1"/>
    <col min="6" max="6" width="10.57421875" style="0" customWidth="1"/>
    <col min="7" max="9" width="9.7109375" style="0" customWidth="1"/>
  </cols>
  <sheetData>
    <row r="3" spans="4:5" ht="20.25">
      <c r="D3" s="401" t="s">
        <v>26</v>
      </c>
      <c r="E3" s="401"/>
    </row>
    <row r="7" spans="1:8" ht="18">
      <c r="A7" s="318" t="s">
        <v>27</v>
      </c>
      <c r="B7" s="319"/>
      <c r="C7" s="319"/>
      <c r="D7" s="327">
        <f>'Organizational Accountabilities'!$D$6</f>
        <v>0</v>
      </c>
      <c r="E7" s="323"/>
      <c r="F7" s="64"/>
      <c r="G7" s="65"/>
      <c r="H7" s="63"/>
    </row>
    <row r="8" spans="1:8" ht="18">
      <c r="A8" s="329" t="s">
        <v>28</v>
      </c>
      <c r="B8" s="319"/>
      <c r="C8" s="319"/>
      <c r="D8" s="320">
        <f>'Organizational Accountabilities'!$D$7</f>
        <v>0</v>
      </c>
      <c r="E8" s="321"/>
      <c r="F8" s="64"/>
      <c r="G8" s="65"/>
      <c r="H8" s="63"/>
    </row>
    <row r="9" spans="1:8" ht="18">
      <c r="A9" s="330" t="s">
        <v>1</v>
      </c>
      <c r="B9" s="319"/>
      <c r="C9" s="319"/>
      <c r="D9" s="320">
        <f>'Position Summary'!B4</f>
        <v>287</v>
      </c>
      <c r="E9" s="320"/>
      <c r="F9" s="64"/>
      <c r="G9" s="65"/>
      <c r="H9" s="63"/>
    </row>
    <row r="10" spans="1:8" ht="18">
      <c r="A10" s="331" t="s">
        <v>3</v>
      </c>
      <c r="B10" s="319"/>
      <c r="C10" s="319"/>
      <c r="D10" s="320">
        <f>'Position Summary'!B5</f>
        <v>8280</v>
      </c>
      <c r="E10" s="321"/>
      <c r="F10" s="64"/>
      <c r="G10" s="65"/>
      <c r="H10" s="63"/>
    </row>
    <row r="11" spans="1:8" ht="18" customHeight="1">
      <c r="A11" s="318" t="s">
        <v>29</v>
      </c>
      <c r="B11" s="319"/>
      <c r="C11" s="319"/>
      <c r="D11" s="328" t="str">
        <f>T('Position Summary'!F4:G4)</f>
        <v>Reg. Nurse - Float</v>
      </c>
      <c r="E11" s="321"/>
      <c r="F11" s="64"/>
      <c r="G11" s="65"/>
      <c r="H11" s="63"/>
    </row>
    <row r="12" spans="1:8" ht="18">
      <c r="A12" s="318" t="s">
        <v>30</v>
      </c>
      <c r="B12" s="319"/>
      <c r="C12" s="319"/>
      <c r="D12" s="322">
        <f>'Organizational Accountabilities'!$D$11</f>
        <v>0</v>
      </c>
      <c r="E12" s="323"/>
      <c r="F12" s="64"/>
      <c r="G12" s="65"/>
      <c r="H12" s="63"/>
    </row>
    <row r="13" spans="1:8" ht="15">
      <c r="A13" s="41"/>
      <c r="B13" s="42"/>
      <c r="C13" s="42"/>
      <c r="D13" s="42"/>
      <c r="E13" s="43"/>
      <c r="F13" s="64"/>
      <c r="G13" s="65"/>
      <c r="H13" s="63"/>
    </row>
    <row r="14" spans="1:8" ht="14.25">
      <c r="A14" s="62"/>
      <c r="B14" s="67"/>
      <c r="C14" s="69"/>
      <c r="D14" s="69"/>
      <c r="E14" s="42"/>
      <c r="F14" s="62"/>
      <c r="G14" s="66"/>
      <c r="H14" s="63"/>
    </row>
    <row r="15" spans="1:8" s="111" customFormat="1" ht="15.75">
      <c r="A15" s="184" t="s">
        <v>241</v>
      </c>
      <c r="B15" s="185"/>
      <c r="C15" s="185"/>
      <c r="D15" s="185"/>
      <c r="E15" s="185"/>
      <c r="F15" s="114"/>
      <c r="G15" s="186"/>
      <c r="H15" s="116"/>
    </row>
    <row r="16" spans="1:8" s="111" customFormat="1" ht="74.25" customHeight="1">
      <c r="A16" s="187"/>
      <c r="B16" s="292" t="s">
        <v>141</v>
      </c>
      <c r="C16" s="292"/>
      <c r="D16" s="292"/>
      <c r="E16" s="292"/>
      <c r="F16" s="292"/>
      <c r="G16" s="292"/>
      <c r="H16" s="292"/>
    </row>
    <row r="17" spans="1:8" s="111" customFormat="1" ht="30" customHeight="1">
      <c r="A17" s="114"/>
      <c r="B17" s="324" t="s">
        <v>86</v>
      </c>
      <c r="C17" s="325"/>
      <c r="D17" s="325"/>
      <c r="E17" s="325"/>
      <c r="F17" s="325"/>
      <c r="G17" s="325"/>
      <c r="H17" s="326"/>
    </row>
    <row r="18" spans="1:8" s="111" customFormat="1" ht="30" customHeight="1">
      <c r="A18" s="114"/>
      <c r="B18" s="188"/>
      <c r="C18" s="191" t="s">
        <v>47</v>
      </c>
      <c r="D18" s="192"/>
      <c r="E18" s="193"/>
      <c r="F18" s="189"/>
      <c r="G18" s="189"/>
      <c r="H18" s="190"/>
    </row>
    <row r="19" spans="1:8" s="111" customFormat="1" ht="29.25" customHeight="1">
      <c r="A19" s="114"/>
      <c r="B19" s="188"/>
      <c r="C19" s="194">
        <v>5</v>
      </c>
      <c r="D19" s="313" t="s">
        <v>184</v>
      </c>
      <c r="E19" s="314"/>
      <c r="F19" s="315"/>
      <c r="G19" s="315"/>
      <c r="H19" s="316"/>
    </row>
    <row r="20" spans="1:8" s="111" customFormat="1" ht="30" customHeight="1">
      <c r="A20" s="114"/>
      <c r="B20" s="188"/>
      <c r="C20" s="194">
        <v>4</v>
      </c>
      <c r="D20" s="313" t="s">
        <v>87</v>
      </c>
      <c r="E20" s="314"/>
      <c r="F20" s="315"/>
      <c r="G20" s="315"/>
      <c r="H20" s="316"/>
    </row>
    <row r="21" spans="1:8" s="111" customFormat="1" ht="15" customHeight="1">
      <c r="A21" s="114"/>
      <c r="B21" s="188"/>
      <c r="C21" s="194">
        <v>3</v>
      </c>
      <c r="D21" s="313" t="s">
        <v>88</v>
      </c>
      <c r="E21" s="314"/>
      <c r="F21" s="315"/>
      <c r="G21" s="315"/>
      <c r="H21" s="316"/>
    </row>
    <row r="22" spans="1:8" s="111" customFormat="1" ht="15" customHeight="1">
      <c r="A22" s="114"/>
      <c r="B22" s="188"/>
      <c r="C22" s="194">
        <v>2</v>
      </c>
      <c r="D22" s="313" t="s">
        <v>89</v>
      </c>
      <c r="E22" s="314"/>
      <c r="F22" s="315"/>
      <c r="G22" s="315"/>
      <c r="H22" s="316"/>
    </row>
    <row r="23" spans="1:8" s="111" customFormat="1" ht="15" customHeight="1">
      <c r="A23" s="114"/>
      <c r="B23" s="188"/>
      <c r="C23" s="194">
        <v>1</v>
      </c>
      <c r="D23" s="313" t="s">
        <v>90</v>
      </c>
      <c r="E23" s="314"/>
      <c r="F23" s="315"/>
      <c r="G23" s="315"/>
      <c r="H23" s="316"/>
    </row>
    <row r="24" spans="6:8" s="111" customFormat="1" ht="15.75">
      <c r="F24" s="195" t="s">
        <v>91</v>
      </c>
      <c r="G24" s="195" t="s">
        <v>54</v>
      </c>
      <c r="H24" s="195" t="s">
        <v>84</v>
      </c>
    </row>
    <row r="25" spans="1:10" s="111" customFormat="1" ht="31.5">
      <c r="A25" s="195"/>
      <c r="B25" s="196" t="s">
        <v>92</v>
      </c>
      <c r="C25" s="197" t="s">
        <v>46</v>
      </c>
      <c r="D25" s="197"/>
      <c r="E25" s="198" t="s">
        <v>242</v>
      </c>
      <c r="F25" s="199">
        <v>0.2</v>
      </c>
      <c r="G25" s="200" t="e">
        <f>AVERAGE(G27:G34)</f>
        <v>#DIV/0!</v>
      </c>
      <c r="H25" s="201" t="e">
        <f>+G25*F25</f>
        <v>#DIV/0!</v>
      </c>
      <c r="I25" s="138"/>
      <c r="J25" s="138"/>
    </row>
    <row r="26" spans="1:10" s="111" customFormat="1" ht="15.75">
      <c r="A26" s="138"/>
      <c r="B26" s="202"/>
      <c r="C26" s="203" t="s">
        <v>93</v>
      </c>
      <c r="D26" s="197"/>
      <c r="E26" s="204"/>
      <c r="F26" s="205"/>
      <c r="G26" s="206"/>
      <c r="H26" s="207"/>
      <c r="I26" s="138"/>
      <c r="J26" s="138"/>
    </row>
    <row r="27" spans="1:8" s="111" customFormat="1" ht="90" customHeight="1">
      <c r="A27" s="138"/>
      <c r="B27" s="203"/>
      <c r="C27" s="208"/>
      <c r="D27" s="209" t="s">
        <v>55</v>
      </c>
      <c r="E27" s="210" t="s">
        <v>243</v>
      </c>
      <c r="F27" s="211"/>
      <c r="G27" s="200"/>
      <c r="H27" s="212"/>
    </row>
    <row r="28" spans="1:8" s="111" customFormat="1" ht="60" customHeight="1">
      <c r="A28" s="138"/>
      <c r="B28" s="203"/>
      <c r="C28" s="208"/>
      <c r="D28" s="209" t="s">
        <v>94</v>
      </c>
      <c r="E28" s="210" t="s">
        <v>244</v>
      </c>
      <c r="F28" s="211"/>
      <c r="G28" s="200"/>
      <c r="H28" s="212"/>
    </row>
    <row r="29" spans="1:8" s="111" customFormat="1" ht="30" customHeight="1">
      <c r="A29" s="138"/>
      <c r="B29" s="203"/>
      <c r="C29" s="203"/>
      <c r="D29" s="209" t="s">
        <v>95</v>
      </c>
      <c r="E29" s="210" t="s">
        <v>245</v>
      </c>
      <c r="F29" s="211"/>
      <c r="G29" s="200"/>
      <c r="H29" s="212"/>
    </row>
    <row r="30" spans="1:8" s="111" customFormat="1" ht="60">
      <c r="A30" s="138"/>
      <c r="B30" s="203"/>
      <c r="C30" s="203"/>
      <c r="D30" s="209" t="s">
        <v>96</v>
      </c>
      <c r="E30" s="210" t="s">
        <v>246</v>
      </c>
      <c r="F30" s="211"/>
      <c r="G30" s="200"/>
      <c r="H30" s="212"/>
    </row>
    <row r="31" spans="1:8" s="111" customFormat="1" ht="30">
      <c r="A31" s="138"/>
      <c r="B31" s="203"/>
      <c r="C31" s="203"/>
      <c r="D31" s="209" t="s">
        <v>218</v>
      </c>
      <c r="E31" s="210" t="s">
        <v>247</v>
      </c>
      <c r="F31" s="211"/>
      <c r="G31" s="200"/>
      <c r="H31" s="212"/>
    </row>
    <row r="32" spans="1:8" s="111" customFormat="1" ht="45">
      <c r="A32" s="138"/>
      <c r="B32" s="203"/>
      <c r="C32" s="203"/>
      <c r="D32" s="209" t="s">
        <v>220</v>
      </c>
      <c r="E32" s="210" t="s">
        <v>248</v>
      </c>
      <c r="F32" s="205"/>
      <c r="G32" s="200"/>
      <c r="H32" s="236"/>
    </row>
    <row r="33" spans="1:8" s="111" customFormat="1" ht="45">
      <c r="A33" s="138"/>
      <c r="B33" s="203"/>
      <c r="C33" s="203"/>
      <c r="D33" s="209" t="s">
        <v>222</v>
      </c>
      <c r="E33" s="210" t="s">
        <v>249</v>
      </c>
      <c r="F33" s="205"/>
      <c r="G33" s="200"/>
      <c r="H33" s="236"/>
    </row>
    <row r="34" spans="1:8" s="111" customFormat="1" ht="45" customHeight="1">
      <c r="A34" s="138"/>
      <c r="B34" s="203"/>
      <c r="C34" s="203"/>
      <c r="D34" s="209" t="s">
        <v>224</v>
      </c>
      <c r="E34" s="210" t="s">
        <v>250</v>
      </c>
      <c r="F34" s="205"/>
      <c r="G34" s="200"/>
      <c r="H34" s="236"/>
    </row>
    <row r="35" spans="1:8" s="111" customFormat="1" ht="15">
      <c r="A35" s="138"/>
      <c r="B35" s="203"/>
      <c r="C35" s="203"/>
      <c r="D35" s="203"/>
      <c r="E35" s="213"/>
      <c r="F35" s="214"/>
      <c r="G35" s="215"/>
      <c r="H35" s="216"/>
    </row>
    <row r="36" spans="1:8" s="111" customFormat="1" ht="15">
      <c r="A36" s="138"/>
      <c r="B36" s="203"/>
      <c r="C36" s="203"/>
      <c r="D36" s="203"/>
      <c r="E36" s="210" t="s">
        <v>104</v>
      </c>
      <c r="F36" s="214">
        <v>0.2</v>
      </c>
      <c r="G36" s="216"/>
      <c r="H36" s="216" t="e">
        <f>SUM(H25:H34)</f>
        <v>#DIV/0!</v>
      </c>
    </row>
    <row r="37" spans="1:8" s="111" customFormat="1" ht="15">
      <c r="A37" s="221"/>
      <c r="B37" s="138"/>
      <c r="C37" s="138"/>
      <c r="D37" s="138"/>
      <c r="E37" s="193"/>
      <c r="F37" s="222"/>
      <c r="H37" s="223"/>
    </row>
    <row r="38" spans="1:8" s="111" customFormat="1" ht="15">
      <c r="A38" s="138"/>
      <c r="B38" s="138"/>
      <c r="F38" s="222"/>
      <c r="H38" s="223"/>
    </row>
    <row r="39" spans="1:6" s="111" customFormat="1" ht="15">
      <c r="A39" s="138"/>
      <c r="B39" s="138"/>
      <c r="F39" s="222"/>
    </row>
    <row r="40" spans="1:6" s="111" customFormat="1" ht="24.75" customHeight="1">
      <c r="A40" s="138"/>
      <c r="B40" s="138"/>
      <c r="F40" s="222"/>
    </row>
    <row r="41" spans="1:6" s="111" customFormat="1" ht="24.75" customHeight="1">
      <c r="A41" s="138"/>
      <c r="B41" s="138"/>
      <c r="F41" s="222"/>
    </row>
    <row r="42" spans="1:6" s="111" customFormat="1" ht="24.75" customHeight="1">
      <c r="A42" s="138"/>
      <c r="B42" s="138"/>
      <c r="F42" s="222"/>
    </row>
    <row r="43" spans="1:2" s="111" customFormat="1" ht="24.75" customHeight="1">
      <c r="A43" s="138"/>
      <c r="B43" s="138"/>
    </row>
    <row r="44" spans="1:2" s="111" customFormat="1" ht="24.75" customHeight="1">
      <c r="A44" s="138"/>
      <c r="B44" s="138"/>
    </row>
    <row r="45" spans="1:5" s="111" customFormat="1" ht="15">
      <c r="A45" s="138"/>
      <c r="B45" s="138"/>
      <c r="C45" s="138"/>
      <c r="D45" s="138"/>
      <c r="E45" s="193"/>
    </row>
    <row r="46" spans="1:5" s="111" customFormat="1" ht="15">
      <c r="A46" s="138"/>
      <c r="B46" s="138"/>
      <c r="C46" s="138"/>
      <c r="D46" s="138"/>
      <c r="E46" s="193"/>
    </row>
    <row r="47" spans="1:5" s="111" customFormat="1" ht="15">
      <c r="A47" s="138"/>
      <c r="B47" s="138"/>
      <c r="C47" s="138"/>
      <c r="D47" s="138"/>
      <c r="E47" s="193"/>
    </row>
    <row r="48" spans="1:5" s="111" customFormat="1" ht="15">
      <c r="A48" s="138"/>
      <c r="B48" s="138"/>
      <c r="C48" s="138"/>
      <c r="D48" s="138"/>
      <c r="E48" s="193"/>
    </row>
    <row r="49" spans="1:5" s="111" customFormat="1" ht="15">
      <c r="A49" s="138"/>
      <c r="B49" s="138"/>
      <c r="C49" s="138"/>
      <c r="D49" s="138"/>
      <c r="E49" s="193"/>
    </row>
    <row r="50" spans="1:5" s="111" customFormat="1" ht="15">
      <c r="A50" s="138"/>
      <c r="B50" s="138"/>
      <c r="C50" s="138"/>
      <c r="D50" s="138"/>
      <c r="E50" s="193"/>
    </row>
    <row r="51" spans="1:5" s="111" customFormat="1" ht="15">
      <c r="A51" s="138"/>
      <c r="B51" s="138"/>
      <c r="C51" s="138"/>
      <c r="D51" s="138"/>
      <c r="E51" s="193"/>
    </row>
    <row r="52" spans="1:5" s="111" customFormat="1" ht="15">
      <c r="A52" s="138"/>
      <c r="B52" s="138"/>
      <c r="C52" s="138"/>
      <c r="D52" s="138"/>
      <c r="E52" s="193"/>
    </row>
    <row r="53" spans="1:5" s="111" customFormat="1" ht="15">
      <c r="A53" s="138"/>
      <c r="B53" s="138"/>
      <c r="C53" s="138"/>
      <c r="D53" s="138"/>
      <c r="E53" s="193"/>
    </row>
    <row r="54" spans="1:5" s="111" customFormat="1" ht="15">
      <c r="A54" s="138"/>
      <c r="B54" s="138"/>
      <c r="C54" s="138"/>
      <c r="D54" s="138"/>
      <c r="E54" s="193"/>
    </row>
    <row r="55" spans="1:5" s="111" customFormat="1" ht="15">
      <c r="A55" s="138"/>
      <c r="B55" s="138"/>
      <c r="C55" s="138"/>
      <c r="D55" s="138"/>
      <c r="E55" s="193"/>
    </row>
    <row r="56" spans="1:5" s="111" customFormat="1" ht="15">
      <c r="A56" s="138"/>
      <c r="B56" s="138"/>
      <c r="C56" s="138"/>
      <c r="D56" s="138"/>
      <c r="E56" s="193"/>
    </row>
    <row r="57" s="111" customFormat="1" ht="15">
      <c r="E57" s="193"/>
    </row>
    <row r="58" s="111" customFormat="1" ht="15">
      <c r="E58" s="193"/>
    </row>
    <row r="59" s="111" customFormat="1" ht="15">
      <c r="E59" s="193"/>
    </row>
    <row r="60" s="111" customFormat="1" ht="15">
      <c r="E60" s="193"/>
    </row>
    <row r="61" s="111" customFormat="1" ht="15">
      <c r="E61" s="193"/>
    </row>
    <row r="62" s="111" customFormat="1" ht="15">
      <c r="E62" s="193"/>
    </row>
    <row r="63" s="111" customFormat="1" ht="15">
      <c r="E63" s="193"/>
    </row>
    <row r="64" s="111" customFormat="1" ht="15">
      <c r="E64" s="193"/>
    </row>
    <row r="65" s="111" customFormat="1" ht="15">
      <c r="E65" s="193"/>
    </row>
    <row r="66" s="111" customFormat="1" ht="15">
      <c r="E66" s="193"/>
    </row>
    <row r="67" s="111" customFormat="1" ht="15">
      <c r="E67" s="193"/>
    </row>
    <row r="68" s="111" customFormat="1" ht="15">
      <c r="E68" s="193"/>
    </row>
    <row r="69" s="111" customFormat="1" ht="15">
      <c r="E69" s="193"/>
    </row>
    <row r="70" s="111" customFormat="1" ht="15">
      <c r="E70" s="193"/>
    </row>
    <row r="71" s="111" customFormat="1" ht="15">
      <c r="E71" s="193"/>
    </row>
    <row r="72" s="111" customFormat="1" ht="15">
      <c r="E72" s="193"/>
    </row>
    <row r="73" s="111" customFormat="1" ht="15">
      <c r="E73" s="193"/>
    </row>
    <row r="74" s="111" customFormat="1" ht="15">
      <c r="E74" s="193"/>
    </row>
    <row r="75" s="111" customFormat="1" ht="15"/>
    <row r="76" s="111" customFormat="1" ht="15"/>
    <row r="77" s="111" customFormat="1" ht="15"/>
    <row r="78" s="111" customFormat="1" ht="15"/>
    <row r="79" s="111" customFormat="1" ht="15"/>
    <row r="80" s="111" customFormat="1" ht="15"/>
    <row r="81" s="111" customFormat="1" ht="15"/>
    <row r="82" s="111" customFormat="1" ht="15"/>
    <row r="83" s="111" customFormat="1" ht="15"/>
    <row r="84" s="111" customFormat="1" ht="15"/>
    <row r="85" s="111" customFormat="1" ht="15"/>
    <row r="86" s="111" customFormat="1" ht="15"/>
    <row r="87" s="111" customFormat="1" ht="15"/>
    <row r="88" s="111" customFormat="1" ht="15"/>
    <row r="89" s="111" customFormat="1" ht="15"/>
    <row r="90" s="111" customFormat="1" ht="15"/>
    <row r="91" s="111" customFormat="1" ht="15"/>
    <row r="92" s="111" customFormat="1" ht="15"/>
    <row r="93" s="111" customFormat="1" ht="15"/>
    <row r="94" s="111" customFormat="1" ht="15"/>
    <row r="95" s="111" customFormat="1" ht="15"/>
    <row r="96" s="111" customFormat="1" ht="15"/>
    <row r="97" s="111" customFormat="1" ht="15"/>
    <row r="98" s="111" customFormat="1" ht="15"/>
    <row r="99" s="111" customFormat="1" ht="15"/>
    <row r="100" s="111" customFormat="1" ht="15"/>
    <row r="101" s="111" customFormat="1" ht="15"/>
    <row r="102" s="111" customFormat="1" ht="15"/>
    <row r="103" s="111" customFormat="1" ht="15"/>
    <row r="104" s="111" customFormat="1" ht="15"/>
    <row r="105" s="111" customFormat="1" ht="15"/>
    <row r="106" s="111" customFormat="1" ht="15"/>
    <row r="107" s="111" customFormat="1" ht="15"/>
    <row r="108" s="111" customFormat="1" ht="15"/>
    <row r="109" s="111" customFormat="1" ht="15"/>
    <row r="110" s="111" customFormat="1" ht="15"/>
    <row r="111" s="111" customFormat="1" ht="15"/>
    <row r="112" s="111" customFormat="1" ht="15"/>
    <row r="113" s="111" customFormat="1" ht="15"/>
    <row r="114" s="111" customFormat="1" ht="15"/>
    <row r="115" s="111" customFormat="1" ht="15"/>
    <row r="116" s="111" customFormat="1" ht="15"/>
    <row r="117" s="111" customFormat="1" ht="15"/>
    <row r="118" s="111" customFormat="1" ht="15"/>
    <row r="119" s="111" customFormat="1" ht="15"/>
    <row r="120" s="111" customFormat="1" ht="15"/>
    <row r="121" s="111" customFormat="1" ht="15"/>
    <row r="122" s="111" customFormat="1" ht="15"/>
    <row r="123" s="111" customFormat="1" ht="15"/>
    <row r="124" s="111" customFormat="1" ht="15"/>
    <row r="125" s="111" customFormat="1" ht="15"/>
    <row r="126" s="111" customFormat="1" ht="15"/>
    <row r="127" s="111" customFormat="1" ht="15"/>
    <row r="128" s="111" customFormat="1" ht="15"/>
    <row r="129" s="111" customFormat="1" ht="15"/>
    <row r="130" s="111" customFormat="1" ht="15"/>
    <row r="131" s="111" customFormat="1" ht="15"/>
    <row r="132" s="111" customFormat="1" ht="15"/>
    <row r="133" s="111" customFormat="1" ht="15"/>
    <row r="134" s="111" customFormat="1" ht="15"/>
    <row r="135" s="111" customFormat="1" ht="15"/>
    <row r="136" s="111" customFormat="1" ht="15"/>
    <row r="137" s="111" customFormat="1" ht="15"/>
    <row r="138" s="111" customFormat="1" ht="15"/>
    <row r="139" s="111" customFormat="1" ht="15"/>
    <row r="140" s="111" customFormat="1" ht="15"/>
    <row r="141" s="111" customFormat="1" ht="15"/>
    <row r="142" s="111" customFormat="1" ht="15"/>
    <row r="143" s="111" customFormat="1" ht="15"/>
    <row r="144" s="111" customFormat="1" ht="15"/>
    <row r="145" s="111" customFormat="1" ht="15"/>
    <row r="146" s="111" customFormat="1" ht="15"/>
    <row r="147" s="111" customFormat="1" ht="15"/>
    <row r="148" s="111" customFormat="1" ht="15"/>
    <row r="149" s="111" customFormat="1" ht="15"/>
    <row r="150" s="111" customFormat="1" ht="15"/>
    <row r="151" s="111" customFormat="1" ht="15"/>
    <row r="152" s="111" customFormat="1" ht="15"/>
    <row r="153" s="111" customFormat="1" ht="15"/>
    <row r="154" s="111" customFormat="1" ht="15"/>
    <row r="155" s="111" customFormat="1" ht="15"/>
    <row r="156" s="111" customFormat="1" ht="15"/>
    <row r="157" s="111" customFormat="1" ht="15"/>
    <row r="158" s="111" customFormat="1" ht="15"/>
    <row r="159" s="111" customFormat="1" ht="15"/>
    <row r="160" s="111" customFormat="1" ht="15"/>
    <row r="161" s="111" customFormat="1" ht="15"/>
    <row r="162" s="111" customFormat="1" ht="15"/>
    <row r="163" s="111" customFormat="1" ht="15"/>
    <row r="164" s="111" customFormat="1" ht="15"/>
    <row r="165" s="111" customFormat="1" ht="15"/>
    <row r="166" s="111" customFormat="1" ht="15"/>
    <row r="167" s="111" customFormat="1" ht="15"/>
    <row r="168" s="111" customFormat="1" ht="15"/>
    <row r="169" s="111" customFormat="1" ht="15"/>
    <row r="170" s="111" customFormat="1" ht="15"/>
    <row r="171" s="111" customFormat="1" ht="15"/>
    <row r="172" s="111" customFormat="1" ht="15"/>
    <row r="173" s="111" customFormat="1" ht="15"/>
    <row r="174" s="111" customFormat="1" ht="15"/>
    <row r="175" s="111" customFormat="1" ht="15"/>
    <row r="176" s="111" customFormat="1" ht="15"/>
    <row r="177" s="111" customFormat="1" ht="15"/>
    <row r="178" s="111" customFormat="1" ht="15"/>
    <row r="179" s="111" customFormat="1" ht="15"/>
    <row r="180" s="111" customFormat="1" ht="15"/>
    <row r="181" s="111" customFormat="1" ht="15"/>
    <row r="182" s="111" customFormat="1" ht="15"/>
    <row r="183" s="111" customFormat="1" ht="15"/>
    <row r="184" s="111" customFormat="1" ht="15"/>
    <row r="185" s="111" customFormat="1" ht="15"/>
    <row r="186" s="111" customFormat="1" ht="15"/>
    <row r="187" s="111" customFormat="1" ht="15"/>
    <row r="188" s="111" customFormat="1" ht="15"/>
    <row r="189" s="111" customFormat="1" ht="15"/>
    <row r="190" s="111" customFormat="1" ht="15"/>
    <row r="191" s="111" customFormat="1" ht="15"/>
    <row r="192" s="111" customFormat="1" ht="15"/>
    <row r="193" s="111" customFormat="1" ht="15"/>
    <row r="194" s="111" customFormat="1" ht="15"/>
    <row r="195" s="111" customFormat="1" ht="15"/>
    <row r="196" s="111" customFormat="1" ht="15"/>
    <row r="197" s="111" customFormat="1" ht="15"/>
    <row r="198" s="111" customFormat="1" ht="15"/>
    <row r="199" s="111" customFormat="1" ht="15"/>
    <row r="200" s="111" customFormat="1" ht="15"/>
    <row r="201" s="111" customFormat="1" ht="15"/>
    <row r="202" s="111" customFormat="1" ht="15"/>
    <row r="203" s="111" customFormat="1" ht="15"/>
    <row r="204" s="111" customFormat="1" ht="15"/>
    <row r="205" s="111" customFormat="1" ht="15"/>
    <row r="206" s="111" customFormat="1" ht="15"/>
    <row r="207" s="111" customFormat="1" ht="15"/>
    <row r="208" s="111" customFormat="1" ht="15"/>
    <row r="209" s="111" customFormat="1" ht="15"/>
    <row r="210" s="111" customFormat="1" ht="15"/>
    <row r="211" s="111" customFormat="1" ht="15"/>
    <row r="212" s="111" customFormat="1" ht="15"/>
    <row r="213" s="111" customFormat="1" ht="15"/>
    <row r="214" s="111" customFormat="1" ht="15"/>
    <row r="215" s="111" customFormat="1" ht="15"/>
    <row r="216" s="111" customFormat="1" ht="15"/>
    <row r="217" s="111" customFormat="1" ht="15"/>
    <row r="218" s="111" customFormat="1" ht="15"/>
    <row r="219" s="111" customFormat="1" ht="15"/>
    <row r="220" s="111" customFormat="1" ht="15"/>
    <row r="221" s="111" customFormat="1" ht="15"/>
    <row r="222" s="111" customFormat="1" ht="15"/>
    <row r="223" s="111" customFormat="1" ht="15"/>
    <row r="224" s="111" customFormat="1" ht="15"/>
    <row r="225" s="111" customFormat="1" ht="15"/>
    <row r="226" s="111" customFormat="1" ht="15"/>
    <row r="227" s="111" customFormat="1" ht="15"/>
    <row r="228" s="111" customFormat="1" ht="15"/>
    <row r="229" s="111" customFormat="1" ht="15"/>
    <row r="230" s="111" customFormat="1" ht="15"/>
    <row r="231" s="111" customFormat="1" ht="15"/>
    <row r="232" s="111" customFormat="1" ht="15"/>
    <row r="233" s="111" customFormat="1" ht="15"/>
    <row r="234" s="111" customFormat="1" ht="15"/>
    <row r="235" s="111" customFormat="1" ht="15"/>
    <row r="236" s="111" customFormat="1" ht="15"/>
    <row r="237" s="111" customFormat="1" ht="15"/>
    <row r="238" s="111" customFormat="1" ht="15"/>
    <row r="239" s="111" customFormat="1" ht="15"/>
    <row r="240" s="111" customFormat="1" ht="15"/>
    <row r="241" s="111" customFormat="1" ht="15"/>
    <row r="242" s="111" customFormat="1" ht="15"/>
    <row r="243" s="111" customFormat="1" ht="15"/>
    <row r="244" s="111" customFormat="1" ht="15"/>
    <row r="245" s="111" customFormat="1" ht="15"/>
    <row r="246" s="111" customFormat="1" ht="15"/>
    <row r="247" s="111" customFormat="1" ht="15"/>
    <row r="248" s="111" customFormat="1" ht="15"/>
    <row r="249" s="111" customFormat="1" ht="15"/>
    <row r="250" s="111" customFormat="1" ht="15"/>
    <row r="251" s="111" customFormat="1" ht="15"/>
    <row r="252" s="111" customFormat="1" ht="15"/>
    <row r="253" s="111" customFormat="1" ht="15"/>
    <row r="254" s="111" customFormat="1" ht="15"/>
    <row r="255" s="111" customFormat="1" ht="15"/>
    <row r="256" s="111" customFormat="1" ht="15"/>
    <row r="257" s="111" customFormat="1" ht="15"/>
    <row r="258" s="111" customFormat="1" ht="15"/>
    <row r="259" s="111" customFormat="1" ht="15"/>
    <row r="260" s="111" customFormat="1" ht="15"/>
    <row r="261" s="111" customFormat="1" ht="15"/>
    <row r="262" s="111" customFormat="1" ht="15"/>
    <row r="263" s="111" customFormat="1" ht="15"/>
    <row r="264" s="111" customFormat="1" ht="15"/>
    <row r="265" s="111" customFormat="1" ht="15"/>
    <row r="266" s="111" customFormat="1" ht="15"/>
    <row r="267" s="111" customFormat="1" ht="15"/>
    <row r="268" s="111" customFormat="1" ht="15"/>
    <row r="269" s="111" customFormat="1" ht="15"/>
    <row r="270" s="111" customFormat="1" ht="15"/>
    <row r="271" s="111" customFormat="1" ht="15"/>
    <row r="272" s="111" customFormat="1" ht="15"/>
    <row r="273" s="111" customFormat="1" ht="15"/>
    <row r="274" s="111" customFormat="1" ht="15"/>
    <row r="275" s="111" customFormat="1" ht="15"/>
    <row r="276" s="111" customFormat="1" ht="15"/>
    <row r="277" s="111" customFormat="1" ht="15"/>
    <row r="278" s="111" customFormat="1" ht="15"/>
    <row r="279" s="111" customFormat="1" ht="15"/>
    <row r="280" s="111" customFormat="1" ht="15"/>
    <row r="281" s="111" customFormat="1" ht="15"/>
    <row r="282" s="111" customFormat="1" ht="15"/>
    <row r="283" s="111" customFormat="1" ht="15"/>
    <row r="284" s="111" customFormat="1" ht="15"/>
    <row r="285" s="111" customFormat="1" ht="15"/>
    <row r="286" s="111" customFormat="1" ht="15"/>
    <row r="287" s="111" customFormat="1" ht="15"/>
    <row r="288" s="111" customFormat="1" ht="15"/>
    <row r="289" s="111" customFormat="1" ht="15"/>
    <row r="290" s="111" customFormat="1" ht="15"/>
    <row r="291" s="111" customFormat="1" ht="15"/>
    <row r="292" s="111" customFormat="1" ht="15"/>
    <row r="293" s="111" customFormat="1" ht="15"/>
    <row r="294" s="111" customFormat="1" ht="15"/>
    <row r="295" s="111" customFormat="1" ht="15"/>
    <row r="296" s="111" customFormat="1" ht="15"/>
    <row r="297" s="111" customFormat="1" ht="15"/>
    <row r="298" s="111" customFormat="1" ht="15"/>
    <row r="299" s="111" customFormat="1" ht="15"/>
    <row r="300" s="111" customFormat="1" ht="15"/>
    <row r="301" s="111" customFormat="1" ht="15"/>
    <row r="302" s="111" customFormat="1" ht="15"/>
    <row r="303" s="111" customFormat="1" ht="15"/>
    <row r="304" s="111" customFormat="1" ht="15"/>
    <row r="305" s="111" customFormat="1" ht="15"/>
    <row r="306" s="111" customFormat="1" ht="15"/>
    <row r="307" s="111" customFormat="1" ht="15"/>
    <row r="308" s="111" customFormat="1" ht="15"/>
    <row r="309" s="111" customFormat="1" ht="15"/>
    <row r="310" s="111" customFormat="1" ht="15"/>
    <row r="311" s="111" customFormat="1" ht="15"/>
    <row r="312" s="111" customFormat="1" ht="15"/>
    <row r="313" s="111" customFormat="1" ht="15"/>
    <row r="314" s="111" customFormat="1" ht="15"/>
    <row r="315" s="111" customFormat="1" ht="15"/>
    <row r="316" s="111" customFormat="1" ht="15"/>
    <row r="317" s="111" customFormat="1" ht="15"/>
    <row r="318" s="111" customFormat="1" ht="15"/>
    <row r="319" s="111" customFormat="1" ht="15"/>
    <row r="320" s="111" customFormat="1" ht="15"/>
    <row r="321" s="111" customFormat="1" ht="15"/>
    <row r="322" s="111" customFormat="1" ht="15"/>
    <row r="323" s="111" customFormat="1" ht="15"/>
    <row r="324" s="111" customFormat="1" ht="15"/>
    <row r="325" s="111" customFormat="1" ht="15"/>
    <row r="326" s="111" customFormat="1" ht="15"/>
    <row r="327" s="111" customFormat="1" ht="15"/>
    <row r="328" s="111" customFormat="1" ht="15"/>
    <row r="329" s="111" customFormat="1" ht="15"/>
    <row r="330" s="111" customFormat="1" ht="15"/>
    <row r="331" s="111" customFormat="1" ht="15"/>
    <row r="332" s="111" customFormat="1" ht="15"/>
    <row r="333" s="111" customFormat="1" ht="15"/>
    <row r="334" s="111" customFormat="1" ht="15"/>
    <row r="335" s="111" customFormat="1" ht="15"/>
    <row r="336" s="111" customFormat="1" ht="15"/>
    <row r="337" s="111" customFormat="1" ht="15"/>
    <row r="338" s="111" customFormat="1" ht="15"/>
    <row r="339" s="111" customFormat="1" ht="15"/>
    <row r="340" s="111" customFormat="1" ht="15"/>
    <row r="341" s="111" customFormat="1" ht="15"/>
    <row r="342" s="111" customFormat="1" ht="15"/>
    <row r="343" s="111" customFormat="1" ht="15"/>
    <row r="344" s="111" customFormat="1" ht="15"/>
    <row r="345" s="111" customFormat="1" ht="15"/>
    <row r="346" s="111" customFormat="1" ht="15"/>
    <row r="347" s="111" customFormat="1" ht="15"/>
    <row r="348" s="111" customFormat="1" ht="15"/>
    <row r="349" s="111" customFormat="1" ht="15"/>
    <row r="350" s="111" customFormat="1" ht="15"/>
    <row r="351" s="111" customFormat="1" ht="15"/>
    <row r="352" s="111" customFormat="1" ht="15"/>
    <row r="353" s="111" customFormat="1" ht="15"/>
    <row r="354" s="111" customFormat="1" ht="15"/>
    <row r="355" s="111" customFormat="1" ht="15"/>
    <row r="356" s="111" customFormat="1" ht="15"/>
    <row r="357" s="111" customFormat="1" ht="15"/>
    <row r="358" s="111" customFormat="1" ht="15"/>
    <row r="359" s="111" customFormat="1" ht="15"/>
    <row r="360" s="111" customFormat="1" ht="15"/>
    <row r="361" s="111" customFormat="1" ht="15"/>
    <row r="362" s="111" customFormat="1" ht="15"/>
    <row r="363" s="111" customFormat="1" ht="15"/>
    <row r="364" s="111" customFormat="1" ht="15"/>
    <row r="365" s="111" customFormat="1" ht="15"/>
    <row r="366" s="111" customFormat="1" ht="15"/>
    <row r="367" s="111" customFormat="1" ht="15"/>
    <row r="368" s="111" customFormat="1" ht="15"/>
    <row r="369" s="111" customFormat="1" ht="15"/>
    <row r="370" s="111" customFormat="1" ht="15"/>
    <row r="371" s="111" customFormat="1" ht="15"/>
    <row r="372" s="111" customFormat="1" ht="15"/>
    <row r="373" s="111" customFormat="1" ht="15"/>
    <row r="374" s="111" customFormat="1" ht="15"/>
    <row r="375" s="111" customFormat="1" ht="15"/>
    <row r="376" s="111" customFormat="1" ht="15"/>
    <row r="377" s="111" customFormat="1" ht="15"/>
    <row r="378" s="111" customFormat="1" ht="15"/>
    <row r="379" s="111" customFormat="1" ht="15"/>
    <row r="380" s="111" customFormat="1" ht="15"/>
    <row r="381" s="111" customFormat="1" ht="15"/>
    <row r="382" s="111" customFormat="1" ht="15"/>
    <row r="383" s="111" customFormat="1" ht="15"/>
    <row r="384" s="111" customFormat="1" ht="15"/>
    <row r="385" s="111" customFormat="1" ht="15"/>
    <row r="386" s="111" customFormat="1" ht="15"/>
    <row r="387" s="111" customFormat="1" ht="15"/>
    <row r="388" s="111" customFormat="1" ht="15"/>
    <row r="389" s="111" customFormat="1" ht="15"/>
    <row r="390" s="111" customFormat="1" ht="15"/>
    <row r="391" s="111" customFormat="1" ht="15"/>
    <row r="392" s="111" customFormat="1" ht="15"/>
    <row r="393" s="111" customFormat="1" ht="15"/>
    <row r="394" s="111" customFormat="1" ht="15"/>
    <row r="395" s="111" customFormat="1" ht="15"/>
    <row r="396" s="111" customFormat="1" ht="15"/>
    <row r="397" s="111" customFormat="1" ht="15"/>
    <row r="398" s="111" customFormat="1" ht="15"/>
    <row r="399" s="111" customFormat="1" ht="15"/>
    <row r="400" s="111" customFormat="1" ht="15"/>
    <row r="401" s="111" customFormat="1" ht="15"/>
    <row r="402" s="111" customFormat="1" ht="15"/>
    <row r="403" s="111" customFormat="1" ht="15"/>
    <row r="404" s="111" customFormat="1" ht="15"/>
    <row r="405" s="111" customFormat="1" ht="15"/>
    <row r="406" s="111" customFormat="1" ht="15"/>
    <row r="407" s="111" customFormat="1" ht="15"/>
    <row r="408" s="111" customFormat="1" ht="15"/>
    <row r="409" s="111" customFormat="1" ht="15"/>
    <row r="410" s="111" customFormat="1" ht="15"/>
    <row r="411" s="111" customFormat="1" ht="15"/>
    <row r="412" s="111" customFormat="1" ht="15"/>
    <row r="413" s="111" customFormat="1" ht="15"/>
    <row r="414" s="111" customFormat="1" ht="15"/>
    <row r="415" s="111" customFormat="1" ht="15"/>
    <row r="416" s="111" customFormat="1" ht="15"/>
    <row r="417" s="111" customFormat="1" ht="15"/>
    <row r="418" s="111" customFormat="1" ht="15"/>
    <row r="419" s="111" customFormat="1" ht="15"/>
    <row r="420" s="111" customFormat="1" ht="15"/>
    <row r="421" s="111" customFormat="1" ht="15"/>
    <row r="422" s="111" customFormat="1" ht="15"/>
    <row r="423" s="111" customFormat="1" ht="15"/>
    <row r="424" s="111" customFormat="1" ht="15"/>
    <row r="425" s="111" customFormat="1" ht="15"/>
    <row r="426" s="111" customFormat="1" ht="15"/>
    <row r="427" s="111" customFormat="1" ht="15"/>
    <row r="428" s="111" customFormat="1" ht="15"/>
    <row r="429" s="111" customFormat="1" ht="15"/>
    <row r="430" s="111" customFormat="1" ht="15"/>
    <row r="431" s="111" customFormat="1" ht="15"/>
    <row r="432" s="111" customFormat="1" ht="15"/>
    <row r="433" s="111" customFormat="1" ht="15"/>
    <row r="434" s="111" customFormat="1" ht="15"/>
    <row r="435" s="111" customFormat="1" ht="15"/>
    <row r="436" s="111" customFormat="1" ht="15"/>
    <row r="437" s="111" customFormat="1" ht="15"/>
    <row r="438" s="111" customFormat="1" ht="15"/>
    <row r="439" s="111" customFormat="1" ht="15"/>
    <row r="440" s="111" customFormat="1" ht="15"/>
    <row r="441" s="111" customFormat="1" ht="15"/>
    <row r="442" s="111" customFormat="1" ht="15"/>
    <row r="443" s="111" customFormat="1" ht="15"/>
    <row r="444" s="111" customFormat="1" ht="15"/>
    <row r="445" s="111" customFormat="1" ht="15"/>
    <row r="446" s="111" customFormat="1" ht="15"/>
    <row r="447" s="111" customFormat="1" ht="15"/>
    <row r="448" s="111" customFormat="1" ht="15"/>
    <row r="449" s="111" customFormat="1" ht="15"/>
    <row r="450" s="111" customFormat="1" ht="15"/>
    <row r="451" s="111" customFormat="1" ht="15"/>
    <row r="452" s="111" customFormat="1" ht="15"/>
    <row r="453" s="111" customFormat="1" ht="15"/>
    <row r="454" s="111" customFormat="1" ht="15"/>
    <row r="455" s="111" customFormat="1" ht="15"/>
    <row r="456" s="111" customFormat="1" ht="15"/>
    <row r="457" s="111" customFormat="1" ht="15"/>
    <row r="458" s="111" customFormat="1" ht="15"/>
    <row r="459" s="111" customFormat="1" ht="15"/>
    <row r="460" s="111" customFormat="1" ht="15"/>
    <row r="461" s="111" customFormat="1" ht="15"/>
    <row r="462" s="111" customFormat="1" ht="15"/>
    <row r="463" s="111" customFormat="1" ht="15"/>
    <row r="464" s="111" customFormat="1" ht="15"/>
    <row r="465" s="111" customFormat="1" ht="15"/>
    <row r="466" s="111" customFormat="1" ht="15"/>
    <row r="467" s="111" customFormat="1" ht="15"/>
    <row r="468" s="111" customFormat="1" ht="15"/>
    <row r="469" s="111" customFormat="1" ht="15"/>
    <row r="470" s="111" customFormat="1" ht="15"/>
    <row r="471" s="111" customFormat="1" ht="15"/>
    <row r="472" s="111" customFormat="1" ht="15"/>
    <row r="473" s="111" customFormat="1" ht="15"/>
    <row r="474" s="111" customFormat="1" ht="15"/>
    <row r="475" s="111" customFormat="1" ht="15"/>
    <row r="476" s="111" customFormat="1" ht="15"/>
    <row r="477" s="111" customFormat="1" ht="15"/>
    <row r="478" s="111" customFormat="1" ht="15"/>
    <row r="479" s="111" customFormat="1" ht="15"/>
    <row r="480" s="111" customFormat="1" ht="15"/>
    <row r="481" s="111" customFormat="1" ht="15"/>
    <row r="482" s="111" customFormat="1" ht="15"/>
    <row r="483" s="111" customFormat="1" ht="15"/>
    <row r="484" s="111" customFormat="1" ht="15"/>
    <row r="485" s="111" customFormat="1" ht="15"/>
    <row r="486" s="111" customFormat="1" ht="15"/>
    <row r="487" s="111" customFormat="1" ht="15"/>
    <row r="488" s="111" customFormat="1" ht="15"/>
    <row r="489" s="111" customFormat="1" ht="15"/>
    <row r="490" s="111" customFormat="1" ht="15"/>
    <row r="491" s="111" customFormat="1" ht="15"/>
    <row r="492" s="111" customFormat="1" ht="15"/>
    <row r="493" s="111" customFormat="1" ht="15"/>
    <row r="494" s="111" customFormat="1" ht="15"/>
    <row r="495" s="111" customFormat="1" ht="15"/>
    <row r="496" s="111" customFormat="1" ht="15"/>
    <row r="497" s="111" customFormat="1" ht="15"/>
    <row r="498" s="111" customFormat="1" ht="15"/>
    <row r="499" s="111" customFormat="1" ht="15"/>
    <row r="500" s="111" customFormat="1" ht="15"/>
    <row r="501" s="111" customFormat="1" ht="15"/>
    <row r="502" s="111" customFormat="1" ht="15"/>
    <row r="503" s="111" customFormat="1" ht="15"/>
    <row r="504" s="111" customFormat="1" ht="15"/>
    <row r="505" s="111" customFormat="1" ht="15"/>
    <row r="506" s="111" customFormat="1" ht="15"/>
    <row r="507" s="111" customFormat="1" ht="15"/>
    <row r="508" s="111" customFormat="1" ht="15"/>
    <row r="509" s="111" customFormat="1" ht="15"/>
    <row r="510" s="111" customFormat="1" ht="15"/>
    <row r="511" s="111" customFormat="1" ht="15"/>
    <row r="512" s="111" customFormat="1" ht="15"/>
    <row r="513" s="111" customFormat="1" ht="15"/>
    <row r="514" s="111" customFormat="1" ht="15"/>
    <row r="515" s="111" customFormat="1" ht="15"/>
    <row r="516" s="111" customFormat="1" ht="15"/>
    <row r="517" s="111" customFormat="1" ht="15"/>
    <row r="518" s="111" customFormat="1" ht="15"/>
    <row r="519" s="111" customFormat="1" ht="15"/>
    <row r="520" s="111" customFormat="1" ht="15"/>
    <row r="521" s="111" customFormat="1" ht="15"/>
    <row r="522" s="111" customFormat="1" ht="15"/>
    <row r="523" s="111" customFormat="1" ht="15"/>
    <row r="524" s="111" customFormat="1" ht="15"/>
    <row r="525" s="111" customFormat="1" ht="15"/>
    <row r="526" s="111" customFormat="1" ht="15"/>
    <row r="527" s="111" customFormat="1" ht="15"/>
    <row r="528" s="111" customFormat="1" ht="15"/>
    <row r="529" s="111" customFormat="1" ht="15"/>
    <row r="530" s="111" customFormat="1" ht="15"/>
    <row r="531" s="111" customFormat="1" ht="15"/>
    <row r="532" s="111" customFormat="1" ht="15"/>
    <row r="533" s="111" customFormat="1" ht="15"/>
    <row r="534" s="111" customFormat="1" ht="15"/>
    <row r="535" s="111" customFormat="1" ht="15"/>
    <row r="536" s="111" customFormat="1" ht="15"/>
    <row r="537" s="111" customFormat="1" ht="15"/>
    <row r="538" s="111" customFormat="1" ht="15"/>
    <row r="539" s="111" customFormat="1" ht="15"/>
    <row r="540" s="111" customFormat="1" ht="15"/>
    <row r="541" s="111" customFormat="1" ht="15"/>
    <row r="542" s="111" customFormat="1" ht="15"/>
    <row r="543" s="111" customFormat="1" ht="15"/>
    <row r="544" s="111" customFormat="1" ht="15"/>
    <row r="545" s="111" customFormat="1" ht="15"/>
    <row r="546" s="111" customFormat="1" ht="15"/>
    <row r="547" s="111" customFormat="1" ht="15"/>
    <row r="548" s="111" customFormat="1" ht="15"/>
    <row r="549" s="111" customFormat="1" ht="15"/>
    <row r="550" s="111" customFormat="1" ht="15"/>
    <row r="551" s="111" customFormat="1" ht="15"/>
    <row r="552" s="111" customFormat="1" ht="15"/>
    <row r="553" s="111" customFormat="1" ht="15"/>
    <row r="554" s="111" customFormat="1" ht="15"/>
    <row r="555" s="111" customFormat="1" ht="15"/>
    <row r="556" s="111" customFormat="1" ht="15"/>
    <row r="557" s="111" customFormat="1" ht="15"/>
    <row r="558" s="111" customFormat="1" ht="15"/>
    <row r="559" s="111" customFormat="1" ht="15"/>
    <row r="560" s="111" customFormat="1" ht="15"/>
    <row r="561" s="111" customFormat="1" ht="15"/>
    <row r="562" s="111" customFormat="1" ht="15"/>
    <row r="563" s="111" customFormat="1" ht="15"/>
    <row r="564" s="111" customFormat="1" ht="15"/>
    <row r="565" s="111" customFormat="1" ht="15"/>
    <row r="566" s="111" customFormat="1" ht="15"/>
    <row r="567" s="111" customFormat="1" ht="15"/>
    <row r="568" s="111" customFormat="1" ht="15"/>
    <row r="569" s="111" customFormat="1" ht="15"/>
    <row r="570" s="111" customFormat="1" ht="15"/>
    <row r="571" s="111" customFormat="1" ht="15"/>
    <row r="572" s="111" customFormat="1" ht="15"/>
    <row r="573" s="111" customFormat="1" ht="15"/>
    <row r="574" s="111" customFormat="1" ht="15"/>
    <row r="575" s="111" customFormat="1" ht="15"/>
    <row r="576" s="111" customFormat="1" ht="15"/>
    <row r="577" s="111" customFormat="1" ht="15"/>
    <row r="578" s="111" customFormat="1" ht="15"/>
    <row r="579" s="111" customFormat="1" ht="15"/>
    <row r="580" s="111" customFormat="1" ht="15"/>
    <row r="581" s="111" customFormat="1" ht="15"/>
    <row r="582" s="111" customFormat="1" ht="15"/>
    <row r="583" s="111" customFormat="1" ht="15"/>
    <row r="584" s="111" customFormat="1" ht="15"/>
    <row r="585" s="111" customFormat="1" ht="15"/>
    <row r="586" s="111" customFormat="1" ht="15"/>
    <row r="587" s="111" customFormat="1" ht="15"/>
    <row r="588" s="111" customFormat="1" ht="15"/>
    <row r="589" s="111" customFormat="1" ht="15"/>
    <row r="590" s="111" customFormat="1" ht="15"/>
    <row r="591" s="111" customFormat="1" ht="15"/>
    <row r="592" s="111" customFormat="1" ht="15"/>
    <row r="593" s="111" customFormat="1" ht="15"/>
    <row r="594" s="111" customFormat="1" ht="15"/>
    <row r="595" s="111" customFormat="1" ht="15"/>
    <row r="596" s="111" customFormat="1" ht="15"/>
    <row r="597" s="111" customFormat="1" ht="15"/>
    <row r="598" s="111" customFormat="1" ht="15"/>
    <row r="599" s="111" customFormat="1" ht="15"/>
    <row r="600" s="111" customFormat="1" ht="15"/>
    <row r="601" s="111" customFormat="1" ht="15"/>
    <row r="602" s="111" customFormat="1" ht="15"/>
    <row r="603" s="111" customFormat="1" ht="15"/>
    <row r="604" s="111" customFormat="1" ht="15"/>
    <row r="605" s="111" customFormat="1" ht="15"/>
    <row r="606" s="111" customFormat="1" ht="15"/>
    <row r="607" s="111" customFormat="1" ht="15"/>
    <row r="608" s="111" customFormat="1" ht="15"/>
    <row r="609" s="111" customFormat="1" ht="15"/>
    <row r="610" s="111" customFormat="1" ht="15"/>
    <row r="611" s="111" customFormat="1" ht="15"/>
    <row r="612" s="111" customFormat="1" ht="15"/>
    <row r="613" s="111" customFormat="1" ht="15"/>
    <row r="614" s="111" customFormat="1" ht="15"/>
    <row r="615" s="111" customFormat="1" ht="15"/>
    <row r="616" s="111" customFormat="1" ht="15"/>
    <row r="617" s="111" customFormat="1" ht="15"/>
    <row r="618" s="111" customFormat="1" ht="15"/>
    <row r="619" s="111" customFormat="1" ht="15"/>
    <row r="620" s="111" customFormat="1" ht="15"/>
    <row r="621" s="111" customFormat="1" ht="15"/>
    <row r="622" s="111" customFormat="1" ht="15"/>
    <row r="623" s="111" customFormat="1" ht="15"/>
    <row r="624" s="111" customFormat="1" ht="15"/>
    <row r="625" s="111" customFormat="1" ht="15"/>
    <row r="626" s="111" customFormat="1" ht="15"/>
    <row r="627" s="111" customFormat="1" ht="15"/>
    <row r="628" s="111" customFormat="1" ht="15"/>
    <row r="629" s="111" customFormat="1" ht="15"/>
    <row r="630" s="111" customFormat="1" ht="15"/>
    <row r="631" s="111" customFormat="1" ht="15"/>
    <row r="632" s="111" customFormat="1" ht="15"/>
    <row r="633" s="111" customFormat="1" ht="15"/>
    <row r="634" s="111" customFormat="1" ht="15"/>
    <row r="635" s="111" customFormat="1" ht="15"/>
    <row r="636" s="111" customFormat="1" ht="15"/>
    <row r="637" s="111" customFormat="1" ht="15"/>
    <row r="638" s="111" customFormat="1" ht="15"/>
    <row r="639" s="111" customFormat="1" ht="15"/>
    <row r="640" s="111" customFormat="1" ht="15"/>
    <row r="641" s="111" customFormat="1" ht="15"/>
    <row r="642" s="111" customFormat="1" ht="15"/>
    <row r="643" s="111" customFormat="1" ht="15"/>
    <row r="644" s="111" customFormat="1" ht="15"/>
    <row r="645" s="111" customFormat="1" ht="15"/>
    <row r="646" s="111" customFormat="1" ht="15"/>
    <row r="647" s="111" customFormat="1" ht="15"/>
    <row r="648" s="111" customFormat="1" ht="15"/>
    <row r="649" s="111" customFormat="1" ht="15"/>
    <row r="650" s="111" customFormat="1" ht="15"/>
    <row r="651" s="111" customFormat="1" ht="15"/>
    <row r="652" s="111" customFormat="1" ht="15"/>
    <row r="653" s="111" customFormat="1" ht="15"/>
    <row r="654" s="111" customFormat="1" ht="15"/>
    <row r="655" s="111" customFormat="1" ht="15"/>
    <row r="656" s="111" customFormat="1" ht="15"/>
    <row r="657" s="111" customFormat="1" ht="15"/>
    <row r="658" s="111" customFormat="1" ht="15"/>
    <row r="659" s="111" customFormat="1" ht="15"/>
    <row r="660" s="111" customFormat="1" ht="15"/>
    <row r="661" s="111" customFormat="1" ht="15"/>
    <row r="662" s="111" customFormat="1" ht="15"/>
    <row r="663" s="111" customFormat="1" ht="15"/>
    <row r="664" s="111" customFormat="1" ht="15"/>
    <row r="665" s="111" customFormat="1" ht="15"/>
    <row r="666" s="111" customFormat="1" ht="15"/>
    <row r="667" s="111" customFormat="1" ht="15"/>
    <row r="668" s="111" customFormat="1" ht="15"/>
    <row r="669" s="111" customFormat="1" ht="15"/>
    <row r="670" s="111" customFormat="1" ht="15"/>
    <row r="671" s="111" customFormat="1" ht="15"/>
    <row r="672" s="111" customFormat="1" ht="15"/>
    <row r="673" s="111" customFormat="1" ht="15"/>
    <row r="674" s="111" customFormat="1" ht="15"/>
    <row r="675" s="111" customFormat="1" ht="15"/>
    <row r="676" s="111" customFormat="1" ht="15"/>
    <row r="677" s="111" customFormat="1" ht="15"/>
    <row r="678" s="111" customFormat="1" ht="15"/>
    <row r="679" s="111" customFormat="1" ht="15"/>
    <row r="680" s="111" customFormat="1" ht="15"/>
    <row r="681" s="111" customFormat="1" ht="15"/>
    <row r="682" s="111" customFormat="1" ht="15"/>
    <row r="683" s="111" customFormat="1" ht="15"/>
    <row r="684" s="111" customFormat="1" ht="15"/>
    <row r="685" s="111" customFormat="1" ht="15"/>
    <row r="686" s="111" customFormat="1" ht="15"/>
    <row r="687" s="111" customFormat="1" ht="15"/>
    <row r="688" s="111" customFormat="1" ht="15"/>
    <row r="689" s="111" customFormat="1" ht="15"/>
    <row r="690" s="111" customFormat="1" ht="15"/>
    <row r="691" s="111" customFormat="1" ht="15"/>
    <row r="692" s="111" customFormat="1" ht="15"/>
    <row r="693" s="111" customFormat="1" ht="15"/>
    <row r="694" s="111" customFormat="1" ht="15"/>
    <row r="695" s="111" customFormat="1" ht="15"/>
    <row r="696" s="111" customFormat="1" ht="15"/>
    <row r="697" s="111" customFormat="1" ht="15"/>
    <row r="698" s="111" customFormat="1" ht="15"/>
    <row r="699" s="111" customFormat="1" ht="15"/>
    <row r="700" s="111" customFormat="1" ht="15"/>
    <row r="701" s="111" customFormat="1" ht="15"/>
    <row r="702" s="111" customFormat="1" ht="15"/>
    <row r="703" s="111" customFormat="1" ht="15"/>
    <row r="704" s="111" customFormat="1" ht="15"/>
    <row r="705" s="111" customFormat="1" ht="15"/>
    <row r="706" s="111" customFormat="1" ht="15"/>
    <row r="707" s="111" customFormat="1" ht="15"/>
    <row r="708" s="111" customFormat="1" ht="15"/>
    <row r="709" s="111" customFormat="1" ht="15"/>
    <row r="710" s="111" customFormat="1" ht="15"/>
    <row r="711" s="111" customFormat="1" ht="15"/>
    <row r="712" s="111" customFormat="1" ht="15"/>
    <row r="713" s="111" customFormat="1" ht="15"/>
    <row r="714" s="111" customFormat="1" ht="15"/>
    <row r="715" s="111" customFormat="1" ht="15"/>
    <row r="716" s="111" customFormat="1" ht="15"/>
    <row r="717" s="111" customFormat="1" ht="15"/>
    <row r="718" s="111" customFormat="1" ht="15"/>
    <row r="719" s="111" customFormat="1" ht="15"/>
    <row r="720" s="111" customFormat="1" ht="15"/>
    <row r="721" s="111" customFormat="1" ht="15"/>
    <row r="722" s="111" customFormat="1" ht="15"/>
    <row r="723" s="111" customFormat="1" ht="15"/>
    <row r="724" s="111" customFormat="1" ht="15"/>
    <row r="725" s="111" customFormat="1" ht="15"/>
    <row r="726" s="111" customFormat="1" ht="15"/>
    <row r="727" s="111" customFormat="1" ht="15"/>
    <row r="728" s="111" customFormat="1" ht="15"/>
    <row r="729" s="111" customFormat="1" ht="15"/>
    <row r="730" s="111" customFormat="1" ht="15"/>
    <row r="731" s="111" customFormat="1" ht="15"/>
    <row r="732" s="111" customFormat="1" ht="15"/>
    <row r="733" s="111" customFormat="1" ht="15"/>
    <row r="734" s="111" customFormat="1" ht="15"/>
    <row r="735" s="111" customFormat="1" ht="15"/>
    <row r="736" s="111" customFormat="1" ht="15"/>
    <row r="737" s="111" customFormat="1" ht="15"/>
    <row r="738" s="111" customFormat="1" ht="15"/>
    <row r="739" s="111" customFormat="1" ht="15"/>
    <row r="740" s="111" customFormat="1" ht="15"/>
    <row r="741" s="111" customFormat="1" ht="15"/>
    <row r="742" s="111" customFormat="1" ht="15"/>
    <row r="743" s="111" customFormat="1" ht="15"/>
    <row r="744" s="111" customFormat="1" ht="15"/>
    <row r="745" s="111" customFormat="1" ht="15"/>
    <row r="746" s="111" customFormat="1" ht="15"/>
    <row r="747" s="111" customFormat="1" ht="15"/>
    <row r="748" s="111" customFormat="1" ht="15"/>
    <row r="749" s="111" customFormat="1" ht="15"/>
    <row r="750" s="111" customFormat="1" ht="15"/>
    <row r="751" s="111" customFormat="1" ht="15"/>
    <row r="752" s="111" customFormat="1" ht="15"/>
    <row r="753" s="111" customFormat="1" ht="15"/>
    <row r="754" s="111" customFormat="1" ht="15"/>
    <row r="755" s="111" customFormat="1" ht="15"/>
    <row r="756" s="111" customFormat="1" ht="15"/>
    <row r="757" s="111" customFormat="1" ht="15"/>
    <row r="758" s="111" customFormat="1" ht="15"/>
    <row r="759" s="111" customFormat="1" ht="15"/>
    <row r="760" s="111" customFormat="1" ht="15"/>
    <row r="761" s="111" customFormat="1" ht="15"/>
    <row r="762" s="111" customFormat="1" ht="15"/>
    <row r="763" s="111" customFormat="1" ht="15"/>
    <row r="764" s="111" customFormat="1" ht="15"/>
    <row r="765" s="111" customFormat="1" ht="15"/>
    <row r="766" s="111" customFormat="1" ht="15"/>
    <row r="767" s="111" customFormat="1" ht="15"/>
    <row r="768" s="111" customFormat="1" ht="15"/>
    <row r="769" s="111" customFormat="1" ht="15"/>
    <row r="770" s="111" customFormat="1" ht="15"/>
    <row r="771" s="111" customFormat="1" ht="15"/>
    <row r="772" s="111" customFormat="1" ht="15"/>
    <row r="773" s="111" customFormat="1" ht="15"/>
    <row r="774" s="111" customFormat="1" ht="15"/>
    <row r="775" s="111" customFormat="1" ht="15"/>
    <row r="776" s="111" customFormat="1" ht="15"/>
    <row r="777" s="111" customFormat="1" ht="15"/>
    <row r="778" s="111" customFormat="1" ht="15"/>
    <row r="779" s="111" customFormat="1" ht="15"/>
    <row r="780" s="111" customFormat="1" ht="15"/>
    <row r="781" s="111" customFormat="1" ht="15"/>
    <row r="782" s="111" customFormat="1" ht="15"/>
    <row r="783" s="111" customFormat="1" ht="15"/>
    <row r="784" s="111" customFormat="1" ht="15"/>
    <row r="785" s="111" customFormat="1" ht="15"/>
    <row r="786" s="111" customFormat="1" ht="15"/>
    <row r="787" s="111" customFormat="1" ht="15"/>
    <row r="788" s="111" customFormat="1" ht="15"/>
    <row r="789" s="111" customFormat="1" ht="15"/>
    <row r="790" s="111" customFormat="1" ht="15"/>
    <row r="791" s="111" customFormat="1" ht="15"/>
    <row r="792" s="111" customFormat="1" ht="15"/>
    <row r="793" s="111" customFormat="1" ht="15"/>
    <row r="794" s="111" customFormat="1" ht="15"/>
    <row r="795" s="111" customFormat="1" ht="15"/>
    <row r="796" s="111" customFormat="1" ht="15"/>
    <row r="797" s="111" customFormat="1" ht="15"/>
    <row r="798" s="111" customFormat="1" ht="15"/>
    <row r="799" s="111" customFormat="1" ht="15"/>
    <row r="800" s="111" customFormat="1" ht="15"/>
    <row r="801" s="111" customFormat="1" ht="15"/>
    <row r="802" s="111" customFormat="1" ht="15"/>
    <row r="803" s="111" customFormat="1" ht="15"/>
    <row r="804" s="111" customFormat="1" ht="15"/>
    <row r="805" s="111" customFormat="1" ht="15"/>
    <row r="806" s="111" customFormat="1" ht="15"/>
    <row r="807" s="111" customFormat="1" ht="15"/>
    <row r="808" s="111" customFormat="1" ht="15"/>
    <row r="809" s="111" customFormat="1" ht="15"/>
    <row r="810" s="111" customFormat="1" ht="15"/>
    <row r="811" s="111" customFormat="1" ht="15"/>
    <row r="812" s="111" customFormat="1" ht="15"/>
    <row r="813" s="111" customFormat="1" ht="15"/>
    <row r="814" s="111" customFormat="1" ht="15"/>
    <row r="815" s="111" customFormat="1" ht="15"/>
    <row r="816" s="111" customFormat="1" ht="15"/>
    <row r="817" s="111" customFormat="1" ht="15"/>
    <row r="818" s="111" customFormat="1" ht="15"/>
    <row r="819" s="111" customFormat="1" ht="15"/>
    <row r="820" s="111" customFormat="1" ht="15"/>
    <row r="821" s="111" customFormat="1" ht="15"/>
    <row r="822" s="111" customFormat="1" ht="15"/>
    <row r="823" s="111" customFormat="1" ht="15"/>
    <row r="824" s="111" customFormat="1" ht="15"/>
    <row r="825" s="111" customFormat="1" ht="15"/>
    <row r="826" s="111" customFormat="1" ht="15"/>
    <row r="827" s="111" customFormat="1" ht="15"/>
    <row r="828" s="111" customFormat="1" ht="15"/>
    <row r="829" s="111" customFormat="1" ht="15"/>
    <row r="830" s="111" customFormat="1" ht="15"/>
    <row r="831" s="111" customFormat="1" ht="15"/>
    <row r="832" s="111" customFormat="1" ht="15"/>
    <row r="833" s="111" customFormat="1" ht="15"/>
    <row r="834" s="111" customFormat="1" ht="15"/>
    <row r="835" s="111" customFormat="1" ht="15"/>
    <row r="836" s="111" customFormat="1" ht="15"/>
    <row r="837" s="111" customFormat="1" ht="15"/>
    <row r="838" s="111" customFormat="1" ht="15"/>
    <row r="839" s="111" customFormat="1" ht="15"/>
    <row r="840" s="111" customFormat="1" ht="15"/>
    <row r="841" s="111" customFormat="1" ht="15"/>
    <row r="842" s="111" customFormat="1" ht="15"/>
    <row r="843" s="111" customFormat="1" ht="15"/>
    <row r="844" s="111" customFormat="1" ht="15"/>
    <row r="845" s="111" customFormat="1" ht="15"/>
    <row r="846" s="111" customFormat="1" ht="15"/>
    <row r="847" s="111" customFormat="1" ht="15"/>
    <row r="848" s="111" customFormat="1" ht="15"/>
    <row r="849" s="111" customFormat="1" ht="15"/>
    <row r="850" s="111" customFormat="1" ht="15"/>
    <row r="851" s="111" customFormat="1" ht="15"/>
    <row r="852" s="111" customFormat="1" ht="15"/>
    <row r="853" s="111" customFormat="1" ht="15"/>
    <row r="854" s="111" customFormat="1" ht="15"/>
    <row r="855" s="111" customFormat="1" ht="15"/>
    <row r="856" s="111" customFormat="1" ht="15"/>
    <row r="857" s="111" customFormat="1" ht="15"/>
    <row r="858" s="111" customFormat="1" ht="15"/>
    <row r="859" s="111" customFormat="1" ht="15"/>
    <row r="860" s="111" customFormat="1" ht="15"/>
    <row r="861" s="111" customFormat="1" ht="15"/>
    <row r="862" s="111" customFormat="1" ht="15"/>
    <row r="863" s="111" customFormat="1" ht="15"/>
    <row r="864" s="111" customFormat="1" ht="15"/>
    <row r="865" s="111" customFormat="1" ht="15"/>
    <row r="866" s="111" customFormat="1" ht="15"/>
    <row r="867" s="111" customFormat="1" ht="15"/>
    <row r="868" s="111" customFormat="1" ht="15"/>
    <row r="869" s="111" customFormat="1" ht="15"/>
    <row r="870" s="111" customFormat="1" ht="15"/>
    <row r="871" s="111" customFormat="1" ht="15"/>
    <row r="872" s="111" customFormat="1" ht="15"/>
    <row r="873" s="111" customFormat="1" ht="15"/>
    <row r="874" s="111" customFormat="1" ht="15"/>
    <row r="875" s="111" customFormat="1" ht="15"/>
    <row r="876" s="111" customFormat="1" ht="15"/>
    <row r="877" s="111" customFormat="1" ht="15"/>
    <row r="878" s="111" customFormat="1" ht="15"/>
    <row r="879" s="111" customFormat="1" ht="15"/>
    <row r="880" s="111" customFormat="1" ht="15"/>
    <row r="881" s="111" customFormat="1" ht="15"/>
    <row r="882" s="111" customFormat="1" ht="15"/>
    <row r="883" s="111" customFormat="1" ht="15"/>
    <row r="884" s="111" customFormat="1" ht="15"/>
    <row r="885" s="111" customFormat="1" ht="15"/>
    <row r="886" s="111" customFormat="1" ht="15"/>
    <row r="887" s="111" customFormat="1" ht="15"/>
    <row r="888" s="111" customFormat="1" ht="15"/>
    <row r="889" s="111" customFormat="1" ht="15"/>
    <row r="890" s="111" customFormat="1" ht="15"/>
    <row r="891" s="111" customFormat="1" ht="15"/>
    <row r="892" s="111" customFormat="1" ht="15"/>
    <row r="893" s="111" customFormat="1" ht="15"/>
    <row r="894" s="111" customFormat="1" ht="15"/>
    <row r="895" s="111" customFormat="1" ht="15"/>
    <row r="896" s="111" customFormat="1" ht="15"/>
    <row r="897" s="111" customFormat="1" ht="15"/>
    <row r="898" s="111" customFormat="1" ht="15"/>
    <row r="899" s="111" customFormat="1" ht="15"/>
    <row r="900" s="111" customFormat="1" ht="15"/>
    <row r="901" s="111" customFormat="1" ht="15"/>
    <row r="902" s="111" customFormat="1" ht="15"/>
    <row r="903" s="111" customFormat="1" ht="15"/>
    <row r="904" s="111" customFormat="1" ht="15"/>
    <row r="905" s="111" customFormat="1" ht="15"/>
    <row r="906" s="111" customFormat="1" ht="15"/>
    <row r="907" s="111" customFormat="1" ht="15"/>
    <row r="908" s="111" customFormat="1" ht="15"/>
    <row r="909" s="111" customFormat="1" ht="15"/>
    <row r="910" s="111" customFormat="1" ht="15"/>
    <row r="911" s="111" customFormat="1" ht="15"/>
    <row r="912" s="111" customFormat="1" ht="15"/>
    <row r="913" s="111" customFormat="1" ht="15"/>
    <row r="914" s="111" customFormat="1" ht="15"/>
    <row r="915" s="111" customFormat="1" ht="15"/>
    <row r="916" s="111" customFormat="1" ht="15"/>
    <row r="917" s="111" customFormat="1" ht="15"/>
    <row r="918" s="111" customFormat="1" ht="15"/>
    <row r="919" s="111" customFormat="1" ht="15"/>
    <row r="920" s="111" customFormat="1" ht="15"/>
    <row r="921" s="111" customFormat="1" ht="15"/>
    <row r="922" s="111" customFormat="1" ht="15"/>
    <row r="923" s="111" customFormat="1" ht="15"/>
    <row r="924" s="111" customFormat="1" ht="15"/>
    <row r="925" s="111" customFormat="1" ht="15"/>
    <row r="926" s="111" customFormat="1" ht="15"/>
    <row r="927" s="111" customFormat="1" ht="15"/>
    <row r="928" s="111" customFormat="1" ht="15"/>
    <row r="929" s="111" customFormat="1" ht="15"/>
    <row r="930" s="111" customFormat="1" ht="15"/>
    <row r="931" s="111" customFormat="1" ht="15"/>
    <row r="932" s="111" customFormat="1" ht="15"/>
    <row r="933" s="111" customFormat="1" ht="15"/>
    <row r="934" s="111" customFormat="1" ht="15"/>
    <row r="935" s="111" customFormat="1" ht="15"/>
    <row r="936" s="111" customFormat="1" ht="15"/>
    <row r="937" s="111" customFormat="1" ht="15"/>
    <row r="938" s="111" customFormat="1" ht="15"/>
    <row r="939" s="111" customFormat="1" ht="15"/>
    <row r="940" s="111" customFormat="1" ht="15"/>
    <row r="941" s="111" customFormat="1" ht="15"/>
    <row r="942" s="111" customFormat="1" ht="15"/>
    <row r="943" s="111" customFormat="1" ht="15"/>
    <row r="944" s="111" customFormat="1" ht="15"/>
    <row r="945" s="111" customFormat="1" ht="15"/>
    <row r="946" s="111" customFormat="1" ht="15"/>
    <row r="947" s="111" customFormat="1" ht="15"/>
    <row r="948" s="111" customFormat="1" ht="15"/>
    <row r="949" s="111" customFormat="1" ht="15"/>
    <row r="950" s="111" customFormat="1" ht="15"/>
    <row r="951" s="111" customFormat="1" ht="15"/>
    <row r="952" s="111" customFormat="1" ht="15"/>
    <row r="953" s="111" customFormat="1" ht="15"/>
    <row r="954" s="111" customFormat="1" ht="15"/>
    <row r="955" s="111" customFormat="1" ht="15"/>
    <row r="956" s="111" customFormat="1" ht="15"/>
    <row r="957" s="111" customFormat="1" ht="15"/>
    <row r="958" s="111" customFormat="1" ht="15"/>
    <row r="959" s="111" customFormat="1" ht="15"/>
    <row r="960" s="111" customFormat="1" ht="15"/>
    <row r="961" s="111" customFormat="1" ht="15"/>
    <row r="962" s="111" customFormat="1" ht="15"/>
    <row r="963" s="111" customFormat="1" ht="15"/>
    <row r="964" s="111" customFormat="1" ht="15"/>
    <row r="965" s="111" customFormat="1" ht="15"/>
    <row r="966" s="111" customFormat="1" ht="15"/>
    <row r="967" s="111" customFormat="1" ht="15"/>
    <row r="968" s="111" customFormat="1" ht="15"/>
    <row r="969" s="111" customFormat="1" ht="15"/>
    <row r="970" s="111" customFormat="1" ht="15"/>
    <row r="971" s="111" customFormat="1" ht="15"/>
    <row r="972" s="111" customFormat="1" ht="15"/>
    <row r="973" s="111" customFormat="1" ht="15"/>
    <row r="974" s="111" customFormat="1" ht="15"/>
    <row r="975" s="111" customFormat="1" ht="15"/>
    <row r="976" s="111" customFormat="1" ht="15"/>
    <row r="977" s="111" customFormat="1" ht="15"/>
    <row r="978" s="111" customFormat="1" ht="15"/>
    <row r="979" s="111" customFormat="1" ht="15"/>
    <row r="980" s="111" customFormat="1" ht="15"/>
    <row r="981" s="111" customFormat="1" ht="15"/>
    <row r="982" s="111" customFormat="1" ht="15"/>
    <row r="983" s="111" customFormat="1" ht="15"/>
    <row r="984" s="111" customFormat="1" ht="15"/>
    <row r="985" s="111" customFormat="1" ht="15"/>
    <row r="986" s="111" customFormat="1" ht="15"/>
    <row r="987" s="111" customFormat="1" ht="15"/>
    <row r="988" s="111" customFormat="1" ht="15"/>
    <row r="989" s="111" customFormat="1" ht="15"/>
    <row r="990" s="111" customFormat="1" ht="15"/>
    <row r="991" s="111" customFormat="1" ht="15"/>
    <row r="992" s="111" customFormat="1" ht="15"/>
    <row r="993" s="111" customFormat="1" ht="15"/>
    <row r="994" s="111" customFormat="1" ht="15"/>
    <row r="995" s="111" customFormat="1" ht="15"/>
    <row r="996" s="111" customFormat="1" ht="15"/>
    <row r="997" s="111" customFormat="1" ht="15"/>
    <row r="998" s="111" customFormat="1" ht="15"/>
    <row r="999" s="111" customFormat="1" ht="15"/>
    <row r="1000" s="111" customFormat="1" ht="15"/>
    <row r="1001" s="111" customFormat="1" ht="15"/>
    <row r="1002" s="111" customFormat="1" ht="15"/>
    <row r="1003" s="111" customFormat="1" ht="15"/>
    <row r="1004" s="111" customFormat="1" ht="15"/>
    <row r="1005" s="111" customFormat="1" ht="15"/>
    <row r="1006" s="111" customFormat="1" ht="15"/>
    <row r="1007" s="111" customFormat="1" ht="15"/>
    <row r="1008" s="111" customFormat="1" ht="15"/>
    <row r="1009" s="111" customFormat="1" ht="15"/>
    <row r="1010" s="111" customFormat="1" ht="15"/>
    <row r="1011" s="111" customFormat="1" ht="15"/>
    <row r="1012" s="111" customFormat="1" ht="15"/>
    <row r="1013" s="111" customFormat="1" ht="15"/>
    <row r="1014" s="111" customFormat="1" ht="15"/>
    <row r="1015" s="111" customFormat="1" ht="15"/>
    <row r="1016" s="111" customFormat="1" ht="15"/>
    <row r="1017" s="111" customFormat="1" ht="15"/>
    <row r="1018" s="111" customFormat="1" ht="15"/>
    <row r="1019" s="111" customFormat="1" ht="15"/>
    <row r="1020" s="111" customFormat="1" ht="15"/>
    <row r="1021" s="111" customFormat="1" ht="15"/>
    <row r="1022" s="111" customFormat="1" ht="15"/>
    <row r="1023" s="111" customFormat="1" ht="15"/>
    <row r="1024" s="111" customFormat="1" ht="15"/>
    <row r="1025" s="111" customFormat="1" ht="15"/>
    <row r="1026" s="111" customFormat="1" ht="15"/>
    <row r="1027" s="111" customFormat="1" ht="15"/>
    <row r="1028" s="111" customFormat="1" ht="15"/>
    <row r="1029" s="111" customFormat="1" ht="15"/>
    <row r="1030" s="111" customFormat="1" ht="15"/>
    <row r="1031" s="111" customFormat="1" ht="15"/>
    <row r="1032" s="111" customFormat="1" ht="15"/>
    <row r="1033" s="111" customFormat="1" ht="15"/>
    <row r="1034" s="111" customFormat="1" ht="15"/>
    <row r="1035" s="111" customFormat="1" ht="15"/>
    <row r="1036" s="111" customFormat="1" ht="15"/>
    <row r="1037" s="111" customFormat="1" ht="15"/>
    <row r="1038" s="111" customFormat="1" ht="15"/>
    <row r="1039" s="111" customFormat="1" ht="15"/>
    <row r="1040" s="111" customFormat="1" ht="15"/>
    <row r="1041" s="111" customFormat="1" ht="15"/>
    <row r="1042" s="111" customFormat="1" ht="15"/>
    <row r="1043" s="111" customFormat="1" ht="15"/>
    <row r="1044" s="111" customFormat="1" ht="15"/>
    <row r="1045" s="111" customFormat="1" ht="15"/>
    <row r="1046" s="111" customFormat="1" ht="15"/>
    <row r="1047" s="111" customFormat="1" ht="15"/>
    <row r="1048" s="111" customFormat="1" ht="15"/>
    <row r="1049" s="111" customFormat="1" ht="15"/>
    <row r="1050" s="111" customFormat="1" ht="15"/>
    <row r="1051" s="111" customFormat="1" ht="15"/>
    <row r="1052" s="111" customFormat="1" ht="15"/>
    <row r="1053" s="111" customFormat="1" ht="15"/>
    <row r="1054" s="111" customFormat="1" ht="15"/>
    <row r="1055" s="111" customFormat="1" ht="15"/>
    <row r="1056" s="111" customFormat="1" ht="15"/>
    <row r="1057" s="111" customFormat="1" ht="15"/>
    <row r="1058" s="111" customFormat="1" ht="15"/>
    <row r="1059" s="111" customFormat="1" ht="15"/>
    <row r="1060" s="111" customFormat="1" ht="15"/>
    <row r="1061" s="111" customFormat="1" ht="15"/>
    <row r="1062" s="111" customFormat="1" ht="15"/>
    <row r="1063" s="111" customFormat="1" ht="15"/>
    <row r="1064" s="111" customFormat="1" ht="15"/>
    <row r="1065" s="111" customFormat="1" ht="15"/>
    <row r="1066" s="111" customFormat="1" ht="15"/>
    <row r="1067" s="111" customFormat="1" ht="15"/>
    <row r="1068" s="111" customFormat="1" ht="15"/>
    <row r="1069" s="111" customFormat="1" ht="15"/>
    <row r="1070" s="111" customFormat="1" ht="15"/>
    <row r="1071" s="111" customFormat="1" ht="15"/>
    <row r="1072" s="111" customFormat="1" ht="15"/>
    <row r="1073" s="111" customFormat="1" ht="15"/>
    <row r="1074" s="111" customFormat="1" ht="15"/>
    <row r="1075" s="111" customFormat="1" ht="15"/>
    <row r="1076" s="111" customFormat="1" ht="15"/>
    <row r="1077" s="111" customFormat="1" ht="15"/>
    <row r="1078" s="111" customFormat="1" ht="15"/>
    <row r="1079" s="111" customFormat="1" ht="15"/>
    <row r="1080" s="111" customFormat="1" ht="15"/>
    <row r="1081" s="111" customFormat="1" ht="15"/>
    <row r="1082" s="111" customFormat="1" ht="15"/>
    <row r="1083" s="111" customFormat="1" ht="15"/>
    <row r="1084" s="111" customFormat="1" ht="15"/>
    <row r="1085" s="111" customFormat="1" ht="15"/>
    <row r="1086" s="111" customFormat="1" ht="15"/>
    <row r="1087" s="111" customFormat="1" ht="15"/>
    <row r="1088" s="111" customFormat="1" ht="15"/>
    <row r="1089" s="111" customFormat="1" ht="15"/>
    <row r="1090" s="111" customFormat="1" ht="15"/>
    <row r="1091" s="111" customFormat="1" ht="15"/>
    <row r="1092" s="111" customFormat="1" ht="15"/>
    <row r="1093" s="111" customFormat="1" ht="15"/>
    <row r="1094" s="111" customFormat="1" ht="15"/>
    <row r="1095" s="111" customFormat="1" ht="15"/>
    <row r="1096" s="111" customFormat="1" ht="15"/>
    <row r="1097" s="111" customFormat="1" ht="15"/>
    <row r="1098" s="111" customFormat="1" ht="15"/>
    <row r="1099" s="111" customFormat="1" ht="15"/>
    <row r="1100" s="111" customFormat="1" ht="15"/>
    <row r="1101" s="111" customFormat="1" ht="15"/>
    <row r="1102" s="111" customFormat="1" ht="15"/>
    <row r="1103" s="111" customFormat="1" ht="15"/>
    <row r="1104" s="111" customFormat="1" ht="15"/>
    <row r="1105" s="111" customFormat="1" ht="15"/>
    <row r="1106" s="111" customFormat="1" ht="15"/>
    <row r="1107" s="111" customFormat="1" ht="15"/>
    <row r="1108" s="111" customFormat="1" ht="15"/>
    <row r="1109" s="111" customFormat="1" ht="15"/>
    <row r="1110" s="111" customFormat="1" ht="15"/>
    <row r="1111" s="111" customFormat="1" ht="15"/>
    <row r="1112" s="111" customFormat="1" ht="15"/>
    <row r="1113" s="111" customFormat="1" ht="15"/>
    <row r="1114" s="111" customFormat="1" ht="15"/>
    <row r="1115" s="111" customFormat="1" ht="15"/>
    <row r="1116" s="111" customFormat="1" ht="15"/>
    <row r="1117" s="111" customFormat="1" ht="15"/>
    <row r="1118" s="111" customFormat="1" ht="15"/>
    <row r="1119" s="111" customFormat="1" ht="15"/>
    <row r="1120" s="111" customFormat="1" ht="15"/>
    <row r="1121" s="111" customFormat="1" ht="15"/>
    <row r="1122" s="111" customFormat="1" ht="15"/>
    <row r="1123" s="111" customFormat="1" ht="15"/>
    <row r="1124" s="111" customFormat="1" ht="15"/>
    <row r="1125" s="111" customFormat="1" ht="15"/>
    <row r="1126" s="111" customFormat="1" ht="15"/>
    <row r="1127" s="111" customFormat="1" ht="15"/>
    <row r="1128" s="111" customFormat="1" ht="15"/>
    <row r="1129" s="111" customFormat="1" ht="15"/>
    <row r="1130" s="111" customFormat="1" ht="15"/>
    <row r="1131" s="111" customFormat="1" ht="15"/>
    <row r="1132" s="111" customFormat="1" ht="15"/>
    <row r="1133" s="111" customFormat="1" ht="15"/>
    <row r="1134" s="111" customFormat="1" ht="15"/>
    <row r="1135" s="111" customFormat="1" ht="15"/>
    <row r="1136" s="111" customFormat="1" ht="15"/>
    <row r="1137" s="111" customFormat="1" ht="15"/>
    <row r="1138" s="111" customFormat="1" ht="15"/>
    <row r="1139" s="111" customFormat="1" ht="15"/>
    <row r="1140" s="111" customFormat="1" ht="15"/>
    <row r="1141" s="111" customFormat="1" ht="15"/>
    <row r="1142" s="111" customFormat="1" ht="15"/>
    <row r="1143" s="111" customFormat="1" ht="15"/>
    <row r="1144" s="111" customFormat="1" ht="15"/>
    <row r="1145" s="111" customFormat="1" ht="15"/>
    <row r="1146" s="111" customFormat="1" ht="15"/>
    <row r="1147" s="111" customFormat="1" ht="15"/>
    <row r="1148" s="111" customFormat="1" ht="15"/>
    <row r="1149" s="111" customFormat="1" ht="15"/>
    <row r="1150" s="111" customFormat="1" ht="15"/>
    <row r="1151" s="111" customFormat="1" ht="15"/>
    <row r="1152" s="111" customFormat="1" ht="15"/>
    <row r="1153" s="111" customFormat="1" ht="15"/>
    <row r="1154" s="111" customFormat="1" ht="15"/>
    <row r="1155" s="111" customFormat="1" ht="15"/>
    <row r="1156" s="111" customFormat="1" ht="15"/>
    <row r="1157" s="111" customFormat="1" ht="15"/>
    <row r="1158" s="111" customFormat="1" ht="15"/>
    <row r="1159" s="111" customFormat="1" ht="15"/>
    <row r="1160" s="111" customFormat="1" ht="15"/>
    <row r="1161" s="111" customFormat="1" ht="15"/>
    <row r="1162" s="111" customFormat="1" ht="15"/>
    <row r="1163" s="111" customFormat="1" ht="15"/>
    <row r="1164" s="111" customFormat="1" ht="15"/>
    <row r="1165" s="111" customFormat="1" ht="15"/>
    <row r="1166" s="111" customFormat="1" ht="15"/>
    <row r="1167" s="111" customFormat="1" ht="15"/>
    <row r="1168" s="111" customFormat="1" ht="15"/>
    <row r="1169" s="111" customFormat="1" ht="15"/>
    <row r="1170" s="111" customFormat="1" ht="15"/>
    <row r="1171" s="111" customFormat="1" ht="15"/>
    <row r="1172" s="111" customFormat="1" ht="15"/>
    <row r="1173" s="111" customFormat="1" ht="15"/>
    <row r="1174" s="111" customFormat="1" ht="15"/>
    <row r="1175" s="111" customFormat="1" ht="15"/>
    <row r="1176" s="111" customFormat="1" ht="15"/>
    <row r="1177" s="111" customFormat="1" ht="15"/>
    <row r="1178" s="111" customFormat="1" ht="15"/>
    <row r="1179" s="111" customFormat="1" ht="15"/>
    <row r="1180" s="111" customFormat="1" ht="15"/>
    <row r="1181" s="111" customFormat="1" ht="15"/>
    <row r="1182" s="111" customFormat="1" ht="15"/>
    <row r="1183" s="111" customFormat="1" ht="15"/>
    <row r="1184" s="111" customFormat="1" ht="15"/>
    <row r="1185" s="111" customFormat="1" ht="15"/>
    <row r="1186" s="111" customFormat="1" ht="15"/>
    <row r="1187" s="111" customFormat="1" ht="15"/>
    <row r="1188" s="111" customFormat="1" ht="15"/>
    <row r="1189" s="111" customFormat="1" ht="15"/>
    <row r="1190" s="111" customFormat="1" ht="15"/>
    <row r="1191" s="111" customFormat="1" ht="15"/>
    <row r="1192" s="111" customFormat="1" ht="15"/>
    <row r="1193" s="111" customFormat="1" ht="15"/>
    <row r="1194" s="111" customFormat="1" ht="15"/>
    <row r="1195" s="111" customFormat="1" ht="15"/>
    <row r="1196" s="111" customFormat="1" ht="15"/>
    <row r="1197" s="111" customFormat="1" ht="15"/>
    <row r="1198" s="111" customFormat="1" ht="15"/>
    <row r="1199" s="111" customFormat="1" ht="15"/>
    <row r="1200" s="111" customFormat="1" ht="15"/>
    <row r="1201" s="111" customFormat="1" ht="15"/>
    <row r="1202" s="111" customFormat="1" ht="15"/>
    <row r="1203" s="111" customFormat="1" ht="15"/>
    <row r="1204" s="111" customFormat="1" ht="15"/>
    <row r="1205" s="111" customFormat="1" ht="15"/>
    <row r="1206" s="111" customFormat="1" ht="15"/>
    <row r="1207" s="111" customFormat="1" ht="15"/>
    <row r="1208" s="111" customFormat="1" ht="15"/>
    <row r="1209" s="111" customFormat="1" ht="15"/>
    <row r="1210" s="111" customFormat="1" ht="15"/>
    <row r="1211" s="111" customFormat="1" ht="15"/>
    <row r="1212" s="111" customFormat="1" ht="15"/>
    <row r="1213" s="111" customFormat="1" ht="15"/>
    <row r="1214" s="111" customFormat="1" ht="15"/>
    <row r="1215" s="111" customFormat="1" ht="15"/>
    <row r="1216" s="111" customFormat="1" ht="15"/>
    <row r="1217" s="111" customFormat="1" ht="15"/>
    <row r="1218" s="111" customFormat="1" ht="15"/>
    <row r="1219" s="111" customFormat="1" ht="15"/>
    <row r="1220" s="111" customFormat="1" ht="15"/>
    <row r="1221" s="111" customFormat="1" ht="15"/>
    <row r="1222" s="111" customFormat="1" ht="15"/>
    <row r="1223" s="111" customFormat="1" ht="15"/>
    <row r="1224" s="111" customFormat="1" ht="15"/>
    <row r="1225" s="111" customFormat="1" ht="15"/>
    <row r="1226" s="111" customFormat="1" ht="15"/>
    <row r="1227" s="111" customFormat="1" ht="15"/>
    <row r="1228" s="111" customFormat="1" ht="15"/>
    <row r="1229" s="111" customFormat="1" ht="15"/>
    <row r="1230" s="111" customFormat="1" ht="15"/>
    <row r="1231" s="111" customFormat="1" ht="15"/>
    <row r="1232" s="111" customFormat="1" ht="15"/>
    <row r="1233" s="111" customFormat="1" ht="15"/>
    <row r="1234" s="111" customFormat="1" ht="15"/>
    <row r="1235" s="111" customFormat="1" ht="15"/>
    <row r="1236" s="111" customFormat="1" ht="15"/>
    <row r="1237" s="111" customFormat="1" ht="15"/>
    <row r="1238" s="111" customFormat="1" ht="15"/>
    <row r="1239" s="111" customFormat="1" ht="15"/>
    <row r="1240" s="111" customFormat="1" ht="15"/>
    <row r="1241" s="111" customFormat="1" ht="15"/>
    <row r="1242" s="111" customFormat="1" ht="15"/>
    <row r="1243" s="111" customFormat="1" ht="15"/>
    <row r="1244" s="111" customFormat="1" ht="15"/>
    <row r="1245" s="111" customFormat="1" ht="15"/>
    <row r="1246" s="111" customFormat="1" ht="15"/>
    <row r="1247" s="111" customFormat="1" ht="15"/>
    <row r="1248" s="111" customFormat="1" ht="15"/>
    <row r="1249" s="111" customFormat="1" ht="15"/>
    <row r="1250" s="111" customFormat="1" ht="15"/>
    <row r="1251" s="111" customFormat="1" ht="15"/>
    <row r="1252" s="111" customFormat="1" ht="15"/>
    <row r="1253" s="111" customFormat="1" ht="15"/>
    <row r="1254" s="111" customFormat="1" ht="15"/>
    <row r="1255" s="111" customFormat="1" ht="15"/>
    <row r="1256" s="111" customFormat="1" ht="15"/>
    <row r="1257" s="111" customFormat="1" ht="15"/>
    <row r="1258" s="111" customFormat="1" ht="15"/>
    <row r="1259" s="111" customFormat="1" ht="15"/>
    <row r="1260" s="111" customFormat="1" ht="15"/>
    <row r="1261" s="111" customFormat="1" ht="15"/>
    <row r="1262" s="111" customFormat="1" ht="15"/>
    <row r="1263" s="111" customFormat="1" ht="15"/>
    <row r="1264" s="111" customFormat="1" ht="15"/>
    <row r="1265" s="111" customFormat="1" ht="15"/>
    <row r="1266" s="111" customFormat="1" ht="15"/>
    <row r="1267" s="111" customFormat="1" ht="15"/>
    <row r="1268" s="111" customFormat="1" ht="15"/>
    <row r="1269" s="111" customFormat="1" ht="15"/>
    <row r="1270" s="111" customFormat="1" ht="15"/>
    <row r="1271" s="111" customFormat="1" ht="15"/>
    <row r="1272" s="111" customFormat="1" ht="15"/>
    <row r="1273" s="111" customFormat="1" ht="15"/>
    <row r="1274" s="111" customFormat="1" ht="15"/>
    <row r="1275" s="111" customFormat="1" ht="15"/>
    <row r="1276" s="111" customFormat="1" ht="15"/>
    <row r="1277" s="111" customFormat="1" ht="15"/>
    <row r="1278" s="111" customFormat="1" ht="15"/>
    <row r="1279" s="111" customFormat="1" ht="15"/>
    <row r="1280" s="111" customFormat="1" ht="15"/>
    <row r="1281" s="111" customFormat="1" ht="15"/>
    <row r="1282" s="111" customFormat="1" ht="15"/>
    <row r="1283" s="111" customFormat="1" ht="15"/>
    <row r="1284" s="111" customFormat="1" ht="15"/>
    <row r="1285" s="111" customFormat="1" ht="15"/>
    <row r="1286" s="111" customFormat="1" ht="15"/>
    <row r="1287" s="111" customFormat="1" ht="15"/>
    <row r="1288" s="111" customFormat="1" ht="15"/>
    <row r="1289" s="111" customFormat="1" ht="15"/>
    <row r="1290" s="111" customFormat="1" ht="15"/>
    <row r="1291" s="111" customFormat="1" ht="15"/>
    <row r="1292" s="111" customFormat="1" ht="15"/>
    <row r="1293" s="111" customFormat="1" ht="15"/>
    <row r="1294" s="111" customFormat="1" ht="15"/>
    <row r="1295" s="111" customFormat="1" ht="15"/>
    <row r="1296" s="111" customFormat="1" ht="15"/>
    <row r="1297" s="111" customFormat="1" ht="15"/>
    <row r="1298" s="111" customFormat="1" ht="15"/>
    <row r="1299" s="111" customFormat="1" ht="15"/>
    <row r="1300" s="111" customFormat="1" ht="15"/>
    <row r="1301" s="111" customFormat="1" ht="15"/>
    <row r="1302" s="111" customFormat="1" ht="15"/>
    <row r="1303" s="111" customFormat="1" ht="15"/>
    <row r="1304" s="111" customFormat="1" ht="15"/>
    <row r="1305" s="111" customFormat="1" ht="15"/>
    <row r="1306" s="111" customFormat="1" ht="15"/>
    <row r="1307" s="111" customFormat="1" ht="15"/>
    <row r="1308" s="111" customFormat="1" ht="15"/>
    <row r="1309" s="111" customFormat="1" ht="15"/>
    <row r="1310" s="111" customFormat="1" ht="15"/>
    <row r="1311" s="111" customFormat="1" ht="15"/>
    <row r="1312" s="111" customFormat="1" ht="15"/>
    <row r="1313" s="111" customFormat="1" ht="15"/>
    <row r="1314" s="111" customFormat="1" ht="15"/>
    <row r="1315" s="111" customFormat="1" ht="15"/>
    <row r="1316" s="111" customFormat="1" ht="15"/>
    <row r="1317" s="111" customFormat="1" ht="15"/>
    <row r="1318" s="111" customFormat="1" ht="15"/>
    <row r="1319" s="111" customFormat="1" ht="15"/>
    <row r="1320" s="111" customFormat="1" ht="15"/>
    <row r="1321" s="111" customFormat="1" ht="15"/>
    <row r="1322" s="111" customFormat="1" ht="15"/>
    <row r="1323" s="111" customFormat="1" ht="15"/>
    <row r="1324" s="111" customFormat="1" ht="15"/>
    <row r="1325" s="111" customFormat="1" ht="15"/>
    <row r="1326" s="111" customFormat="1" ht="15"/>
    <row r="1327" s="111" customFormat="1" ht="15"/>
    <row r="1328" s="111" customFormat="1" ht="15"/>
    <row r="1329" s="111" customFormat="1" ht="15"/>
    <row r="1330" s="111" customFormat="1" ht="15"/>
    <row r="1331" s="111" customFormat="1" ht="15"/>
    <row r="1332" s="111" customFormat="1" ht="15"/>
    <row r="1333" s="111" customFormat="1" ht="15"/>
    <row r="1334" s="111" customFormat="1" ht="15"/>
    <row r="1335" s="111" customFormat="1" ht="15"/>
    <row r="1336" s="111" customFormat="1" ht="15"/>
    <row r="1337" s="111" customFormat="1" ht="15"/>
    <row r="1338" s="111" customFormat="1" ht="15"/>
    <row r="1339" s="111" customFormat="1" ht="15"/>
    <row r="1340" s="111" customFormat="1" ht="15"/>
    <row r="1341" s="111" customFormat="1" ht="15"/>
    <row r="1342" s="111" customFormat="1" ht="15"/>
    <row r="1343" s="111" customFormat="1" ht="15"/>
    <row r="1344" s="111" customFormat="1" ht="15"/>
    <row r="1345" s="111" customFormat="1" ht="15"/>
    <row r="1346" s="111" customFormat="1" ht="15"/>
    <row r="1347" s="111" customFormat="1" ht="15"/>
    <row r="1348" s="111" customFormat="1" ht="15"/>
    <row r="1349" s="111" customFormat="1" ht="15"/>
    <row r="1350" s="111" customFormat="1" ht="15"/>
    <row r="1351" s="111" customFormat="1" ht="15"/>
    <row r="1352" s="111" customFormat="1" ht="15"/>
    <row r="1353" s="111" customFormat="1" ht="15"/>
    <row r="1354" s="111" customFormat="1" ht="15"/>
    <row r="1355" s="111" customFormat="1" ht="15"/>
    <row r="1356" s="111" customFormat="1" ht="15"/>
    <row r="1357" s="111" customFormat="1" ht="15"/>
    <row r="1358" s="111" customFormat="1" ht="15"/>
    <row r="1359" s="111" customFormat="1" ht="15"/>
    <row r="1360" s="111" customFormat="1" ht="15"/>
    <row r="1361" s="111" customFormat="1" ht="15"/>
    <row r="1362" s="111" customFormat="1" ht="15"/>
    <row r="1363" s="111" customFormat="1" ht="15"/>
    <row r="1364" s="111" customFormat="1" ht="15"/>
    <row r="1365" s="111" customFormat="1" ht="15"/>
    <row r="1366" s="111" customFormat="1" ht="15"/>
    <row r="1367" s="111" customFormat="1" ht="15"/>
    <row r="1368" s="111" customFormat="1" ht="15"/>
    <row r="1369" s="111" customFormat="1" ht="15"/>
    <row r="1370" s="111" customFormat="1" ht="15"/>
    <row r="1371" s="111" customFormat="1" ht="15"/>
    <row r="1372" s="111" customFormat="1" ht="15"/>
    <row r="1373" s="111" customFormat="1" ht="15"/>
    <row r="1374" s="111" customFormat="1" ht="15"/>
    <row r="1375" s="111" customFormat="1" ht="15"/>
    <row r="1376" s="111" customFormat="1" ht="15"/>
    <row r="1377" s="111" customFormat="1" ht="15"/>
    <row r="1378" s="111" customFormat="1" ht="15"/>
    <row r="1379" s="111" customFormat="1" ht="15"/>
    <row r="1380" s="111" customFormat="1" ht="15"/>
    <row r="1381" s="111" customFormat="1" ht="15"/>
    <row r="1382" s="111" customFormat="1" ht="15"/>
    <row r="1383" s="111" customFormat="1" ht="15"/>
    <row r="1384" s="111" customFormat="1" ht="15"/>
    <row r="1385" s="111" customFormat="1" ht="15"/>
    <row r="1386" s="111" customFormat="1" ht="15"/>
    <row r="1387" s="111" customFormat="1" ht="15"/>
    <row r="1388" s="111" customFormat="1" ht="15"/>
    <row r="1389" s="111" customFormat="1" ht="15"/>
    <row r="1390" s="111" customFormat="1" ht="15"/>
    <row r="1391" s="111" customFormat="1" ht="15"/>
    <row r="1392" s="111" customFormat="1" ht="15"/>
    <row r="1393" s="111" customFormat="1" ht="15"/>
    <row r="1394" s="111" customFormat="1" ht="15"/>
    <row r="1395" s="111" customFormat="1" ht="15"/>
    <row r="1396" s="111" customFormat="1" ht="15"/>
    <row r="1397" s="111" customFormat="1" ht="15"/>
    <row r="1398" s="111" customFormat="1" ht="15"/>
    <row r="1399" s="111" customFormat="1" ht="15"/>
    <row r="1400" s="111" customFormat="1" ht="15"/>
    <row r="1401" s="111" customFormat="1" ht="15"/>
    <row r="1402" s="111" customFormat="1" ht="15"/>
    <row r="1403" s="111" customFormat="1" ht="15"/>
    <row r="1404" s="111" customFormat="1" ht="15"/>
    <row r="1405" s="111" customFormat="1" ht="15"/>
    <row r="1406" s="111" customFormat="1" ht="15"/>
    <row r="1407" s="111" customFormat="1" ht="15"/>
    <row r="1408" s="111" customFormat="1" ht="15"/>
    <row r="1409" s="111" customFormat="1" ht="15"/>
    <row r="1410" s="111" customFormat="1" ht="15"/>
    <row r="1411" s="111" customFormat="1" ht="15"/>
    <row r="1412" s="111" customFormat="1" ht="15"/>
    <row r="1413" s="111" customFormat="1" ht="15"/>
    <row r="1414" s="111" customFormat="1" ht="15"/>
    <row r="1415" s="111" customFormat="1" ht="15"/>
    <row r="1416" s="111" customFormat="1" ht="15"/>
    <row r="1417" s="111" customFormat="1" ht="15"/>
    <row r="1418" s="111" customFormat="1" ht="15"/>
    <row r="1419" s="111" customFormat="1" ht="15"/>
    <row r="1420" s="111" customFormat="1" ht="15"/>
    <row r="1421" s="111" customFormat="1" ht="15"/>
    <row r="1422" s="111" customFormat="1" ht="15"/>
    <row r="1423" s="111" customFormat="1" ht="15"/>
    <row r="1424" s="111" customFormat="1" ht="15"/>
    <row r="1425" s="111" customFormat="1" ht="15"/>
    <row r="1426" s="111" customFormat="1" ht="15"/>
    <row r="1427" s="111" customFormat="1" ht="15"/>
    <row r="1428" s="111" customFormat="1" ht="15"/>
    <row r="1429" s="111" customFormat="1" ht="15"/>
    <row r="1430" s="111" customFormat="1" ht="15"/>
    <row r="1431" s="111" customFormat="1" ht="15"/>
    <row r="1432" s="111" customFormat="1" ht="15"/>
    <row r="1433" s="111" customFormat="1" ht="15"/>
    <row r="1434" s="111" customFormat="1" ht="15"/>
    <row r="1435" s="111" customFormat="1" ht="15"/>
    <row r="1436" s="111" customFormat="1" ht="15"/>
    <row r="1437" s="111" customFormat="1" ht="15"/>
    <row r="1438" s="111" customFormat="1" ht="15"/>
    <row r="1439" s="111" customFormat="1" ht="15"/>
    <row r="1440" s="111" customFormat="1" ht="15"/>
    <row r="1441" s="111" customFormat="1" ht="15"/>
    <row r="1442" s="111" customFormat="1" ht="15"/>
    <row r="1443" s="111" customFormat="1" ht="15"/>
    <row r="1444" s="111" customFormat="1" ht="15"/>
    <row r="1445" s="111" customFormat="1" ht="15"/>
    <row r="1446" s="111" customFormat="1" ht="15"/>
    <row r="1447" s="111" customFormat="1" ht="15"/>
    <row r="1448" s="111" customFormat="1" ht="15"/>
    <row r="1449" s="111" customFormat="1" ht="15"/>
    <row r="1450" s="111" customFormat="1" ht="15"/>
    <row r="1451" s="111" customFormat="1" ht="15"/>
    <row r="1452" s="111" customFormat="1" ht="15"/>
    <row r="1453" s="111" customFormat="1" ht="15"/>
    <row r="1454" s="111" customFormat="1" ht="15"/>
    <row r="1455" s="111" customFormat="1" ht="15"/>
    <row r="1456" s="111" customFormat="1" ht="15"/>
    <row r="1457" s="111" customFormat="1" ht="15"/>
    <row r="1458" s="111" customFormat="1" ht="15"/>
    <row r="1459" s="111" customFormat="1" ht="15"/>
    <row r="1460" s="111" customFormat="1" ht="15"/>
    <row r="1461" s="111" customFormat="1" ht="15"/>
    <row r="1462" s="111" customFormat="1" ht="15"/>
    <row r="1463" s="111" customFormat="1" ht="15"/>
    <row r="1464" s="111" customFormat="1" ht="15"/>
    <row r="1465" s="111" customFormat="1" ht="15"/>
    <row r="1466" s="111" customFormat="1" ht="15"/>
    <row r="1467" s="111" customFormat="1" ht="15"/>
    <row r="1468" s="111" customFormat="1" ht="15"/>
    <row r="1469" s="111" customFormat="1" ht="15"/>
    <row r="1470" s="111" customFormat="1" ht="15"/>
    <row r="1471" s="111" customFormat="1" ht="15"/>
    <row r="1472" s="111" customFormat="1" ht="15"/>
    <row r="1473" s="111" customFormat="1" ht="15"/>
    <row r="1474" s="111" customFormat="1" ht="15"/>
    <row r="1475" s="111" customFormat="1" ht="15"/>
    <row r="1476" s="111" customFormat="1" ht="15"/>
    <row r="1477" s="111" customFormat="1" ht="15"/>
    <row r="1478" s="111" customFormat="1" ht="15"/>
    <row r="1479" s="111" customFormat="1" ht="15"/>
    <row r="1480" s="111" customFormat="1" ht="15"/>
    <row r="1481" s="111" customFormat="1" ht="15"/>
    <row r="1482" s="111" customFormat="1" ht="15"/>
    <row r="1483" s="111" customFormat="1" ht="15"/>
    <row r="1484" s="111" customFormat="1" ht="15"/>
    <row r="1485" s="111" customFormat="1" ht="15"/>
    <row r="1486" s="111" customFormat="1" ht="15"/>
    <row r="1487" s="111" customFormat="1" ht="15"/>
    <row r="1488" s="111" customFormat="1" ht="15"/>
    <row r="1489" s="111" customFormat="1" ht="15"/>
    <row r="1490" s="111" customFormat="1" ht="15"/>
    <row r="1491" s="111" customFormat="1" ht="15"/>
    <row r="1492" s="111" customFormat="1" ht="15"/>
    <row r="1493" s="111" customFormat="1" ht="15"/>
    <row r="1494" s="111" customFormat="1" ht="15"/>
    <row r="1495" s="111" customFormat="1" ht="15"/>
    <row r="1496" s="111" customFormat="1" ht="15"/>
    <row r="1497" s="111" customFormat="1" ht="15"/>
    <row r="1498" s="111" customFormat="1" ht="15"/>
    <row r="1499" s="111" customFormat="1" ht="15"/>
    <row r="1500" s="111" customFormat="1" ht="15"/>
    <row r="1501" s="111" customFormat="1" ht="15"/>
    <row r="1502" s="111" customFormat="1" ht="15"/>
    <row r="1503" s="111" customFormat="1" ht="15"/>
    <row r="1504" s="111" customFormat="1" ht="15"/>
    <row r="1505" s="111" customFormat="1" ht="15"/>
    <row r="1506" s="111" customFormat="1" ht="15"/>
    <row r="1507" s="111" customFormat="1" ht="15"/>
    <row r="1508" s="111" customFormat="1" ht="15"/>
    <row r="1509" s="111" customFormat="1" ht="15"/>
    <row r="1510" s="111" customFormat="1" ht="15"/>
    <row r="1511" s="111" customFormat="1" ht="15"/>
    <row r="1512" s="111" customFormat="1" ht="15"/>
    <row r="1513" s="111" customFormat="1" ht="15"/>
    <row r="1514" s="111" customFormat="1" ht="15"/>
    <row r="1515" s="111" customFormat="1" ht="15"/>
    <row r="1516" s="111" customFormat="1" ht="15"/>
    <row r="1517" s="111" customFormat="1" ht="15"/>
    <row r="1518" s="111" customFormat="1" ht="15"/>
    <row r="1519" s="111" customFormat="1" ht="15"/>
    <row r="1520" s="111" customFormat="1" ht="15"/>
    <row r="1521" s="111" customFormat="1" ht="15"/>
    <row r="1522" s="111" customFormat="1" ht="15"/>
    <row r="1523" s="111" customFormat="1" ht="15"/>
    <row r="1524" s="111" customFormat="1" ht="15"/>
    <row r="1525" s="111" customFormat="1" ht="15"/>
    <row r="1526" s="111" customFormat="1" ht="15"/>
    <row r="1527" s="111" customFormat="1" ht="15"/>
    <row r="1528" s="111" customFormat="1" ht="15"/>
    <row r="1529" s="111" customFormat="1" ht="15"/>
    <row r="1530" s="111" customFormat="1" ht="15"/>
    <row r="1531" s="111" customFormat="1" ht="15"/>
    <row r="1532" s="111" customFormat="1" ht="15"/>
    <row r="1533" s="111" customFormat="1" ht="15"/>
    <row r="1534" s="111" customFormat="1" ht="15"/>
    <row r="1535" s="111" customFormat="1" ht="15"/>
  </sheetData>
  <mergeCells count="20">
    <mergeCell ref="D21:H21"/>
    <mergeCell ref="D22:H22"/>
    <mergeCell ref="D23:H23"/>
    <mergeCell ref="B16:H16"/>
    <mergeCell ref="B17:H17"/>
    <mergeCell ref="D19:H19"/>
    <mergeCell ref="D20:H20"/>
    <mergeCell ref="A11:C11"/>
    <mergeCell ref="D11:E11"/>
    <mergeCell ref="A12:C12"/>
    <mergeCell ref="D12:E12"/>
    <mergeCell ref="A9:C9"/>
    <mergeCell ref="D9:E9"/>
    <mergeCell ref="A10:C10"/>
    <mergeCell ref="D10:E10"/>
    <mergeCell ref="D3:E3"/>
    <mergeCell ref="A7:C7"/>
    <mergeCell ref="D7:E7"/>
    <mergeCell ref="A8:C8"/>
    <mergeCell ref="D8:E8"/>
  </mergeCells>
  <dataValidations count="3">
    <dataValidation allowBlank="1" showInputMessage="1" showErrorMessage="1" promptTitle="Accountability" prompt="Nature of the action required by the jobholder; the outcomes/results expected; the &quot;what&quot; and the &quot;why&quot;." sqref="E25"/>
    <dataValidation type="textLength" operator="equal" allowBlank="1" showInputMessage="1" showErrorMessage="1" sqref="A7:A9 C27:C28 C25 A11:A12 F17:H18 B17:B23 C17:E17">
      <formula1>0</formula1>
    </dataValidation>
    <dataValidation allowBlank="1" showInputMessage="1" showErrorMessage="1" promptTitle="Performance Standard(s)" prompt="How the outcomes/results will be measured/evaluated; how the achievement of outcomes/results will be identified; the &quot;how&quot; of the job.  Performance Standards should be criteria-based, or provide an end result." sqref="E27"/>
  </dataValidation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3:J71"/>
  <sheetViews>
    <sheetView workbookViewId="0" topLeftCell="D21">
      <selection activeCell="D7" sqref="D7:E12"/>
    </sheetView>
  </sheetViews>
  <sheetFormatPr defaultColWidth="9.140625" defaultRowHeight="12.75"/>
  <cols>
    <col min="1" max="2" width="6.7109375" style="0" customWidth="1"/>
    <col min="3" max="3" width="17.8515625" style="0" customWidth="1"/>
    <col min="4" max="4" width="6.7109375" style="0" customWidth="1"/>
    <col min="5" max="5" width="53.7109375" style="0" customWidth="1"/>
    <col min="6" max="6" width="10.57421875" style="0" customWidth="1"/>
    <col min="7" max="9" width="9.7109375" style="0" customWidth="1"/>
  </cols>
  <sheetData>
    <row r="3" spans="4:5" ht="20.25">
      <c r="D3" s="401" t="s">
        <v>26</v>
      </c>
      <c r="E3" s="401"/>
    </row>
    <row r="7" spans="1:8" ht="18">
      <c r="A7" s="318" t="s">
        <v>27</v>
      </c>
      <c r="B7" s="319"/>
      <c r="C7" s="319"/>
      <c r="D7" s="327">
        <f>'Organizational Accountabilities'!$D$6</f>
        <v>0</v>
      </c>
      <c r="E7" s="323"/>
      <c r="F7" s="64"/>
      <c r="G7" s="65"/>
      <c r="H7" s="63"/>
    </row>
    <row r="8" spans="1:8" ht="18">
      <c r="A8" s="329" t="s">
        <v>28</v>
      </c>
      <c r="B8" s="319"/>
      <c r="C8" s="319"/>
      <c r="D8" s="320">
        <f>'Organizational Accountabilities'!$D$7</f>
        <v>0</v>
      </c>
      <c r="E8" s="321"/>
      <c r="F8" s="64"/>
      <c r="G8" s="65"/>
      <c r="H8" s="63"/>
    </row>
    <row r="9" spans="1:8" ht="18">
      <c r="A9" s="330" t="s">
        <v>1</v>
      </c>
      <c r="B9" s="319"/>
      <c r="C9" s="319"/>
      <c r="D9" s="320">
        <f>'Position Summary'!B4</f>
        <v>287</v>
      </c>
      <c r="E9" s="320"/>
      <c r="F9" s="64"/>
      <c r="G9" s="65"/>
      <c r="H9" s="63"/>
    </row>
    <row r="10" spans="1:8" ht="18">
      <c r="A10" s="331" t="s">
        <v>3</v>
      </c>
      <c r="B10" s="319"/>
      <c r="C10" s="319"/>
      <c r="D10" s="320">
        <f>'Position Summary'!B5</f>
        <v>8280</v>
      </c>
      <c r="E10" s="321"/>
      <c r="F10" s="64"/>
      <c r="G10" s="65"/>
      <c r="H10" s="63"/>
    </row>
    <row r="11" spans="1:8" ht="18" customHeight="1">
      <c r="A11" s="318" t="s">
        <v>29</v>
      </c>
      <c r="B11" s="319"/>
      <c r="C11" s="319"/>
      <c r="D11" s="328" t="str">
        <f>T('Position Summary'!F4:G4)</f>
        <v>Reg. Nurse - Float</v>
      </c>
      <c r="E11" s="321"/>
      <c r="F11" s="64"/>
      <c r="G11" s="65"/>
      <c r="H11" s="63"/>
    </row>
    <row r="12" spans="1:8" ht="18">
      <c r="A12" s="318" t="s">
        <v>30</v>
      </c>
      <c r="B12" s="319"/>
      <c r="C12" s="319"/>
      <c r="D12" s="322">
        <f>'Organizational Accountabilities'!$D$11</f>
        <v>0</v>
      </c>
      <c r="E12" s="323"/>
      <c r="F12" s="64"/>
      <c r="G12" s="65"/>
      <c r="H12" s="63"/>
    </row>
    <row r="13" spans="1:8" ht="15">
      <c r="A13" s="41"/>
      <c r="B13" s="42"/>
      <c r="C13" s="42"/>
      <c r="D13" s="42"/>
      <c r="E13" s="43"/>
      <c r="F13" s="64"/>
      <c r="G13" s="65"/>
      <c r="H13" s="63"/>
    </row>
    <row r="14" spans="1:8" ht="14.25">
      <c r="A14" s="62"/>
      <c r="B14" s="67"/>
      <c r="C14" s="69"/>
      <c r="D14" s="69"/>
      <c r="E14" s="42"/>
      <c r="F14" s="62"/>
      <c r="G14" s="66"/>
      <c r="H14" s="63"/>
    </row>
    <row r="15" spans="1:8" s="111" customFormat="1" ht="15.75">
      <c r="A15" s="184" t="s">
        <v>251</v>
      </c>
      <c r="B15" s="185"/>
      <c r="C15" s="185"/>
      <c r="D15" s="185"/>
      <c r="E15" s="185"/>
      <c r="F15" s="114"/>
      <c r="G15" s="186"/>
      <c r="H15" s="116"/>
    </row>
    <row r="16" spans="1:8" s="111" customFormat="1" ht="74.25" customHeight="1">
      <c r="A16" s="187"/>
      <c r="B16" s="402" t="s">
        <v>252</v>
      </c>
      <c r="C16" s="402"/>
      <c r="D16" s="402"/>
      <c r="E16" s="402"/>
      <c r="F16" s="402"/>
      <c r="G16" s="402"/>
      <c r="H16" s="292"/>
    </row>
    <row r="17" spans="1:8" s="111" customFormat="1" ht="30" customHeight="1">
      <c r="A17" s="114"/>
      <c r="B17" s="324" t="s">
        <v>86</v>
      </c>
      <c r="C17" s="325"/>
      <c r="D17" s="325"/>
      <c r="E17" s="325"/>
      <c r="F17" s="325"/>
      <c r="G17" s="325"/>
      <c r="H17" s="326"/>
    </row>
    <row r="18" spans="1:8" s="111" customFormat="1" ht="30" customHeight="1">
      <c r="A18" s="114"/>
      <c r="B18" s="188"/>
      <c r="C18" s="191" t="s">
        <v>47</v>
      </c>
      <c r="D18" s="192"/>
      <c r="E18" s="193"/>
      <c r="F18" s="189"/>
      <c r="G18" s="189"/>
      <c r="H18" s="190"/>
    </row>
    <row r="19" spans="1:8" s="111" customFormat="1" ht="29.25" customHeight="1">
      <c r="A19" s="114"/>
      <c r="B19" s="188"/>
      <c r="C19" s="194">
        <v>5</v>
      </c>
      <c r="D19" s="313" t="s">
        <v>184</v>
      </c>
      <c r="E19" s="314"/>
      <c r="F19" s="315"/>
      <c r="G19" s="315"/>
      <c r="H19" s="316"/>
    </row>
    <row r="20" spans="1:8" s="111" customFormat="1" ht="30" customHeight="1">
      <c r="A20" s="114"/>
      <c r="B20" s="188"/>
      <c r="C20" s="194">
        <v>4</v>
      </c>
      <c r="D20" s="313" t="s">
        <v>87</v>
      </c>
      <c r="E20" s="314"/>
      <c r="F20" s="315"/>
      <c r="G20" s="315"/>
      <c r="H20" s="316"/>
    </row>
    <row r="21" spans="1:8" s="111" customFormat="1" ht="15" customHeight="1">
      <c r="A21" s="114"/>
      <c r="B21" s="188"/>
      <c r="C21" s="194">
        <v>3</v>
      </c>
      <c r="D21" s="313" t="s">
        <v>88</v>
      </c>
      <c r="E21" s="314"/>
      <c r="F21" s="315"/>
      <c r="G21" s="315"/>
      <c r="H21" s="316"/>
    </row>
    <row r="22" spans="1:8" s="111" customFormat="1" ht="15" customHeight="1">
      <c r="A22" s="114"/>
      <c r="B22" s="188"/>
      <c r="C22" s="194">
        <v>2</v>
      </c>
      <c r="D22" s="313" t="s">
        <v>89</v>
      </c>
      <c r="E22" s="314"/>
      <c r="F22" s="315"/>
      <c r="G22" s="315"/>
      <c r="H22" s="316"/>
    </row>
    <row r="23" spans="1:8" s="111" customFormat="1" ht="15" customHeight="1">
      <c r="A23" s="114"/>
      <c r="B23" s="188"/>
      <c r="C23" s="194">
        <v>1</v>
      </c>
      <c r="D23" s="313" t="s">
        <v>90</v>
      </c>
      <c r="E23" s="314"/>
      <c r="F23" s="315"/>
      <c r="G23" s="315"/>
      <c r="H23" s="316"/>
    </row>
    <row r="24" spans="6:8" s="111" customFormat="1" ht="15.75">
      <c r="F24" s="195" t="s">
        <v>91</v>
      </c>
      <c r="G24" s="195" t="s">
        <v>54</v>
      </c>
      <c r="H24" s="195" t="s">
        <v>84</v>
      </c>
    </row>
    <row r="25" spans="1:10" s="111" customFormat="1" ht="31.5">
      <c r="A25" s="195"/>
      <c r="B25" s="196" t="s">
        <v>92</v>
      </c>
      <c r="C25" s="197" t="s">
        <v>46</v>
      </c>
      <c r="D25" s="197"/>
      <c r="E25" s="198" t="s">
        <v>253</v>
      </c>
      <c r="F25" s="199">
        <v>0.2</v>
      </c>
      <c r="G25" s="200" t="e">
        <f>AVERAGE(G27:G31)</f>
        <v>#DIV/0!</v>
      </c>
      <c r="H25" s="201" t="e">
        <f>+G25*F25</f>
        <v>#DIV/0!</v>
      </c>
      <c r="I25" s="138"/>
      <c r="J25" s="138"/>
    </row>
    <row r="26" spans="1:10" s="111" customFormat="1" ht="15.75">
      <c r="A26" s="138"/>
      <c r="B26" s="202"/>
      <c r="C26" s="203" t="s">
        <v>93</v>
      </c>
      <c r="D26" s="197"/>
      <c r="E26" s="204"/>
      <c r="F26" s="205"/>
      <c r="G26" s="206"/>
      <c r="H26" s="207"/>
      <c r="I26" s="138"/>
      <c r="J26" s="138"/>
    </row>
    <row r="27" spans="1:8" s="111" customFormat="1" ht="44.25" customHeight="1">
      <c r="A27" s="138"/>
      <c r="B27" s="203"/>
      <c r="C27" s="208"/>
      <c r="D27" s="209" t="s">
        <v>55</v>
      </c>
      <c r="E27" s="210" t="s">
        <v>254</v>
      </c>
      <c r="F27" s="211"/>
      <c r="G27" s="200"/>
      <c r="H27" s="212"/>
    </row>
    <row r="28" spans="1:8" s="111" customFormat="1" ht="60" customHeight="1">
      <c r="A28" s="138"/>
      <c r="B28" s="203"/>
      <c r="C28" s="208"/>
      <c r="D28" s="209" t="s">
        <v>94</v>
      </c>
      <c r="E28" s="210" t="s">
        <v>255</v>
      </c>
      <c r="F28" s="211"/>
      <c r="G28" s="200"/>
      <c r="H28" s="212"/>
    </row>
    <row r="29" spans="1:8" s="111" customFormat="1" ht="30" customHeight="1">
      <c r="A29" s="138"/>
      <c r="B29" s="203"/>
      <c r="C29" s="203"/>
      <c r="D29" s="209" t="s">
        <v>95</v>
      </c>
      <c r="E29" s="210" t="s">
        <v>256</v>
      </c>
      <c r="F29" s="211"/>
      <c r="G29" s="200"/>
      <c r="H29" s="212"/>
    </row>
    <row r="30" spans="1:8" s="111" customFormat="1" ht="30">
      <c r="A30" s="138"/>
      <c r="B30" s="203"/>
      <c r="C30" s="203"/>
      <c r="D30" s="209" t="s">
        <v>96</v>
      </c>
      <c r="E30" s="210" t="s">
        <v>257</v>
      </c>
      <c r="F30" s="211"/>
      <c r="G30" s="200"/>
      <c r="H30" s="212"/>
    </row>
    <row r="31" spans="1:8" s="111" customFormat="1" ht="45">
      <c r="A31" s="138"/>
      <c r="B31" s="203"/>
      <c r="C31" s="203"/>
      <c r="D31" s="209" t="s">
        <v>218</v>
      </c>
      <c r="E31" s="210" t="s">
        <v>258</v>
      </c>
      <c r="F31" s="211"/>
      <c r="G31" s="200"/>
      <c r="H31" s="212"/>
    </row>
    <row r="32" spans="1:8" s="111" customFormat="1" ht="15">
      <c r="A32" s="138"/>
      <c r="B32" s="203"/>
      <c r="C32" s="203"/>
      <c r="D32" s="203"/>
      <c r="E32" s="213"/>
      <c r="F32" s="214"/>
      <c r="G32" s="215"/>
      <c r="H32" s="216"/>
    </row>
    <row r="33" spans="1:8" s="111" customFormat="1" ht="15">
      <c r="A33" s="138"/>
      <c r="B33" s="203"/>
      <c r="C33" s="203"/>
      <c r="D33" s="203"/>
      <c r="E33" s="210" t="s">
        <v>104</v>
      </c>
      <c r="F33" s="214">
        <v>0.2</v>
      </c>
      <c r="G33" s="216"/>
      <c r="H33" s="216" t="e">
        <f>SUM(H25:H31)</f>
        <v>#DIV/0!</v>
      </c>
    </row>
    <row r="34" spans="1:8" s="111" customFormat="1" ht="15">
      <c r="A34" s="221"/>
      <c r="B34" s="138"/>
      <c r="C34" s="138"/>
      <c r="D34" s="138"/>
      <c r="E34" s="193"/>
      <c r="F34" s="222"/>
      <c r="H34" s="223"/>
    </row>
    <row r="35" spans="1:8" s="111" customFormat="1" ht="15">
      <c r="A35" s="138"/>
      <c r="B35" s="138"/>
      <c r="F35" s="222"/>
      <c r="H35" s="223"/>
    </row>
    <row r="36" spans="1:6" s="111" customFormat="1" ht="15">
      <c r="A36" s="138"/>
      <c r="B36" s="138"/>
      <c r="F36" s="222"/>
    </row>
    <row r="37" spans="1:6" s="111" customFormat="1" ht="24.75" customHeight="1">
      <c r="A37" s="138"/>
      <c r="B37" s="138"/>
      <c r="F37" s="222"/>
    </row>
    <row r="38" spans="1:6" s="111" customFormat="1" ht="24.75" customHeight="1">
      <c r="A38" s="138"/>
      <c r="B38" s="138"/>
      <c r="F38" s="222"/>
    </row>
    <row r="39" spans="1:6" s="111" customFormat="1" ht="24.75" customHeight="1">
      <c r="A39" s="138"/>
      <c r="B39" s="138"/>
      <c r="F39" s="222"/>
    </row>
    <row r="40" spans="1:2" s="111" customFormat="1" ht="24.75" customHeight="1">
      <c r="A40" s="138"/>
      <c r="B40" s="138"/>
    </row>
    <row r="41" spans="1:2" s="111" customFormat="1" ht="24.75" customHeight="1">
      <c r="A41" s="138"/>
      <c r="B41" s="138"/>
    </row>
    <row r="42" spans="1:5" s="111" customFormat="1" ht="15">
      <c r="A42" s="138"/>
      <c r="B42" s="138"/>
      <c r="C42" s="138"/>
      <c r="D42" s="138"/>
      <c r="E42" s="193"/>
    </row>
    <row r="43" spans="1:5" s="111" customFormat="1" ht="15">
      <c r="A43" s="138"/>
      <c r="B43" s="138"/>
      <c r="C43" s="138"/>
      <c r="D43" s="138"/>
      <c r="E43" s="193"/>
    </row>
    <row r="44" spans="1:5" s="111" customFormat="1" ht="15">
      <c r="A44" s="138"/>
      <c r="B44" s="138"/>
      <c r="C44" s="138"/>
      <c r="D44" s="138"/>
      <c r="E44" s="193"/>
    </row>
    <row r="45" spans="1:5" s="111" customFormat="1" ht="15">
      <c r="A45" s="138"/>
      <c r="B45" s="138"/>
      <c r="C45" s="138"/>
      <c r="D45" s="138"/>
      <c r="E45" s="193"/>
    </row>
    <row r="46" spans="1:5" s="111" customFormat="1" ht="15">
      <c r="A46" s="138"/>
      <c r="B46" s="138"/>
      <c r="C46" s="138"/>
      <c r="D46" s="138"/>
      <c r="E46" s="193"/>
    </row>
    <row r="47" spans="1:5" s="111" customFormat="1" ht="15">
      <c r="A47" s="138"/>
      <c r="B47" s="138"/>
      <c r="C47" s="138"/>
      <c r="D47" s="138"/>
      <c r="E47" s="193"/>
    </row>
    <row r="48" spans="1:5" s="111" customFormat="1" ht="15">
      <c r="A48" s="138"/>
      <c r="B48" s="138"/>
      <c r="C48" s="138"/>
      <c r="D48" s="138"/>
      <c r="E48" s="193"/>
    </row>
    <row r="49" spans="1:5" s="111" customFormat="1" ht="15">
      <c r="A49" s="138"/>
      <c r="B49" s="138"/>
      <c r="C49" s="138"/>
      <c r="D49" s="138"/>
      <c r="E49" s="193"/>
    </row>
    <row r="50" spans="1:5" s="111" customFormat="1" ht="15">
      <c r="A50" s="138"/>
      <c r="B50" s="138"/>
      <c r="C50" s="138"/>
      <c r="D50" s="138"/>
      <c r="E50" s="193"/>
    </row>
    <row r="51" spans="1:5" s="111" customFormat="1" ht="15">
      <c r="A51" s="138"/>
      <c r="B51" s="138"/>
      <c r="C51" s="138"/>
      <c r="D51" s="138"/>
      <c r="E51" s="193"/>
    </row>
    <row r="52" spans="1:5" s="111" customFormat="1" ht="15">
      <c r="A52" s="138"/>
      <c r="B52" s="138"/>
      <c r="C52" s="138"/>
      <c r="D52" s="138"/>
      <c r="E52" s="193"/>
    </row>
    <row r="53" spans="1:5" s="111" customFormat="1" ht="15">
      <c r="A53" s="138"/>
      <c r="B53" s="138"/>
      <c r="C53" s="138"/>
      <c r="D53" s="138"/>
      <c r="E53" s="193"/>
    </row>
    <row r="54" s="111" customFormat="1" ht="15">
      <c r="E54" s="193"/>
    </row>
    <row r="55" s="111" customFormat="1" ht="15">
      <c r="E55" s="193"/>
    </row>
    <row r="56" s="111" customFormat="1" ht="15">
      <c r="E56" s="193"/>
    </row>
    <row r="57" s="111" customFormat="1" ht="15">
      <c r="E57" s="193"/>
    </row>
    <row r="58" s="111" customFormat="1" ht="15">
      <c r="E58" s="193"/>
    </row>
    <row r="59" s="111" customFormat="1" ht="15">
      <c r="E59" s="193"/>
    </row>
    <row r="60" s="111" customFormat="1" ht="15">
      <c r="E60" s="193"/>
    </row>
    <row r="61" s="111" customFormat="1" ht="15">
      <c r="E61" s="193"/>
    </row>
    <row r="62" s="111" customFormat="1" ht="15">
      <c r="E62" s="193"/>
    </row>
    <row r="63" s="111" customFormat="1" ht="15">
      <c r="E63" s="193"/>
    </row>
    <row r="64" s="111" customFormat="1" ht="15">
      <c r="E64" s="193"/>
    </row>
    <row r="65" s="111" customFormat="1" ht="15">
      <c r="E65" s="193"/>
    </row>
    <row r="66" s="111" customFormat="1" ht="15">
      <c r="E66" s="193"/>
    </row>
    <row r="67" s="111" customFormat="1" ht="15">
      <c r="E67" s="193"/>
    </row>
    <row r="68" s="111" customFormat="1" ht="15">
      <c r="E68" s="193"/>
    </row>
    <row r="69" s="111" customFormat="1" ht="15">
      <c r="E69" s="193"/>
    </row>
    <row r="70" s="111" customFormat="1" ht="15">
      <c r="E70" s="193"/>
    </row>
    <row r="71" s="111" customFormat="1" ht="15">
      <c r="E71" s="193"/>
    </row>
    <row r="72" s="111" customFormat="1" ht="15"/>
    <row r="73" s="111" customFormat="1" ht="15"/>
    <row r="74" s="111" customFormat="1" ht="15"/>
    <row r="75" s="111" customFormat="1" ht="15"/>
    <row r="76" s="111" customFormat="1" ht="15"/>
    <row r="77" s="111" customFormat="1" ht="15"/>
    <row r="78" s="111" customFormat="1" ht="15"/>
    <row r="79" s="111" customFormat="1" ht="15"/>
    <row r="80" s="111" customFormat="1" ht="15"/>
    <row r="81" s="111" customFormat="1" ht="15"/>
    <row r="82" s="111" customFormat="1" ht="15"/>
    <row r="83" s="111" customFormat="1" ht="15"/>
    <row r="84" s="111" customFormat="1" ht="15"/>
    <row r="85" s="111" customFormat="1" ht="15"/>
    <row r="86" s="111" customFormat="1" ht="15"/>
    <row r="87" s="111" customFormat="1" ht="15"/>
    <row r="88" s="111" customFormat="1" ht="15"/>
    <row r="89" s="111" customFormat="1" ht="15"/>
    <row r="90" s="111" customFormat="1" ht="15"/>
    <row r="91" s="111" customFormat="1" ht="15"/>
    <row r="92" s="111" customFormat="1" ht="15"/>
    <row r="93" s="111" customFormat="1" ht="15"/>
    <row r="94" s="111" customFormat="1" ht="15"/>
    <row r="95" s="111" customFormat="1" ht="15"/>
    <row r="96" s="111" customFormat="1" ht="15"/>
    <row r="97" s="111" customFormat="1" ht="15"/>
    <row r="98" s="111" customFormat="1" ht="15"/>
    <row r="99" s="111" customFormat="1" ht="15"/>
    <row r="100" s="111" customFormat="1" ht="15"/>
    <row r="101" s="111" customFormat="1" ht="15"/>
    <row r="102" s="111" customFormat="1" ht="15"/>
    <row r="103" s="111" customFormat="1" ht="15"/>
    <row r="104" s="111" customFormat="1" ht="15"/>
    <row r="105" s="111" customFormat="1" ht="15"/>
    <row r="106" s="111" customFormat="1" ht="15"/>
    <row r="107" s="111" customFormat="1" ht="15"/>
    <row r="108" s="111" customFormat="1" ht="15"/>
    <row r="109" s="111" customFormat="1" ht="15"/>
    <row r="110" s="111" customFormat="1" ht="15"/>
    <row r="111" s="111" customFormat="1" ht="15"/>
    <row r="112" s="111" customFormat="1" ht="15"/>
    <row r="113" s="111" customFormat="1" ht="15"/>
    <row r="114" s="111" customFormat="1" ht="15"/>
    <row r="115" s="111" customFormat="1" ht="15"/>
    <row r="116" s="111" customFormat="1" ht="15"/>
    <row r="117" s="111" customFormat="1" ht="15"/>
    <row r="118" s="111" customFormat="1" ht="15"/>
    <row r="119" s="111" customFormat="1" ht="15"/>
    <row r="120" s="111" customFormat="1" ht="15"/>
    <row r="121" s="111" customFormat="1" ht="15"/>
    <row r="122" s="111" customFormat="1" ht="15"/>
    <row r="123" s="111" customFormat="1" ht="15"/>
    <row r="124" s="111" customFormat="1" ht="15"/>
    <row r="125" s="111" customFormat="1" ht="15"/>
    <row r="126" s="111" customFormat="1" ht="15"/>
    <row r="127" s="111" customFormat="1" ht="15"/>
    <row r="128" s="111" customFormat="1" ht="15"/>
    <row r="129" s="111" customFormat="1" ht="15"/>
    <row r="130" s="111" customFormat="1" ht="15"/>
    <row r="131" s="111" customFormat="1" ht="15"/>
    <row r="132" s="111" customFormat="1" ht="15"/>
    <row r="133" s="111" customFormat="1" ht="15"/>
    <row r="134" s="111" customFormat="1" ht="15"/>
    <row r="135" s="111" customFormat="1" ht="15"/>
    <row r="136" s="111" customFormat="1" ht="15"/>
    <row r="137" s="111" customFormat="1" ht="15"/>
    <row r="138" s="111" customFormat="1" ht="15"/>
    <row r="139" s="111" customFormat="1" ht="15"/>
    <row r="140" s="111" customFormat="1" ht="15"/>
    <row r="141" s="111" customFormat="1" ht="15"/>
    <row r="142" s="111" customFormat="1" ht="15"/>
    <row r="143" s="111" customFormat="1" ht="15"/>
    <row r="144" s="111" customFormat="1" ht="15"/>
    <row r="145" s="111" customFormat="1" ht="15"/>
    <row r="146" s="111" customFormat="1" ht="15"/>
    <row r="147" s="111" customFormat="1" ht="15"/>
    <row r="148" s="111" customFormat="1" ht="15"/>
    <row r="149" s="111" customFormat="1" ht="15"/>
    <row r="150" s="111" customFormat="1" ht="15"/>
    <row r="151" s="111" customFormat="1" ht="15"/>
    <row r="152" s="111" customFormat="1" ht="15"/>
    <row r="153" s="111" customFormat="1" ht="15"/>
    <row r="154" s="111" customFormat="1" ht="15"/>
    <row r="155" s="111" customFormat="1" ht="15"/>
    <row r="156" s="111" customFormat="1" ht="15"/>
    <row r="157" s="111" customFormat="1" ht="15"/>
    <row r="158" s="111" customFormat="1" ht="15"/>
    <row r="159" s="111" customFormat="1" ht="15"/>
    <row r="160" s="111" customFormat="1" ht="15"/>
    <row r="161" s="111" customFormat="1" ht="15"/>
    <row r="162" s="111" customFormat="1" ht="15"/>
    <row r="163" s="111" customFormat="1" ht="15"/>
    <row r="164" s="111" customFormat="1" ht="15"/>
    <row r="165" s="111" customFormat="1" ht="15"/>
    <row r="166" s="111" customFormat="1" ht="15"/>
    <row r="167" s="111" customFormat="1" ht="15"/>
    <row r="168" s="111" customFormat="1" ht="15"/>
    <row r="169" s="111" customFormat="1" ht="15"/>
    <row r="170" s="111" customFormat="1" ht="15"/>
    <row r="171" s="111" customFormat="1" ht="15"/>
    <row r="172" s="111" customFormat="1" ht="15"/>
    <row r="173" s="111" customFormat="1" ht="15"/>
    <row r="174" s="111" customFormat="1" ht="15"/>
    <row r="175" s="111" customFormat="1" ht="15"/>
    <row r="176" s="111" customFormat="1" ht="15"/>
    <row r="177" s="111" customFormat="1" ht="15"/>
    <row r="178" s="111" customFormat="1" ht="15"/>
    <row r="179" s="111" customFormat="1" ht="15"/>
    <row r="180" s="111" customFormat="1" ht="15"/>
    <row r="181" s="111" customFormat="1" ht="15"/>
    <row r="182" s="111" customFormat="1" ht="15"/>
    <row r="183" s="111" customFormat="1" ht="15"/>
    <row r="184" s="111" customFormat="1" ht="15"/>
    <row r="185" s="111" customFormat="1" ht="15"/>
    <row r="186" s="111" customFormat="1" ht="15"/>
    <row r="187" s="111" customFormat="1" ht="15"/>
    <row r="188" s="111" customFormat="1" ht="15"/>
    <row r="189" s="111" customFormat="1" ht="15"/>
    <row r="190" s="111" customFormat="1" ht="15"/>
    <row r="191" s="111" customFormat="1" ht="15"/>
    <row r="192" s="111" customFormat="1" ht="15"/>
    <row r="193" s="111" customFormat="1" ht="15"/>
    <row r="194" s="111" customFormat="1" ht="15"/>
    <row r="195" s="111" customFormat="1" ht="15"/>
    <row r="196" s="111" customFormat="1" ht="15"/>
    <row r="197" s="111" customFormat="1" ht="15"/>
    <row r="198" s="111" customFormat="1" ht="15"/>
    <row r="199" s="111" customFormat="1" ht="15"/>
    <row r="200" s="111" customFormat="1" ht="15"/>
    <row r="201" s="111" customFormat="1" ht="15"/>
    <row r="202" s="111" customFormat="1" ht="15"/>
    <row r="203" s="111" customFormat="1" ht="15"/>
    <row r="204" s="111" customFormat="1" ht="15"/>
    <row r="205" s="111" customFormat="1" ht="15"/>
    <row r="206" s="111" customFormat="1" ht="15"/>
    <row r="207" s="111" customFormat="1" ht="15"/>
    <row r="208" s="111" customFormat="1" ht="15"/>
    <row r="209" s="111" customFormat="1" ht="15"/>
    <row r="210" s="111" customFormat="1" ht="15"/>
    <row r="211" s="111" customFormat="1" ht="15"/>
    <row r="212" s="111" customFormat="1" ht="15"/>
    <row r="213" s="111" customFormat="1" ht="15"/>
    <row r="214" s="111" customFormat="1" ht="15"/>
    <row r="215" s="111" customFormat="1" ht="15"/>
    <row r="216" s="111" customFormat="1" ht="15"/>
    <row r="217" s="111" customFormat="1" ht="15"/>
    <row r="218" s="111" customFormat="1" ht="15"/>
    <row r="219" s="111" customFormat="1" ht="15"/>
    <row r="220" s="111" customFormat="1" ht="15"/>
    <row r="221" s="111" customFormat="1" ht="15"/>
    <row r="222" s="111" customFormat="1" ht="15"/>
    <row r="223" s="111" customFormat="1" ht="15"/>
    <row r="224" s="111" customFormat="1" ht="15"/>
    <row r="225" s="111" customFormat="1" ht="15"/>
    <row r="226" s="111" customFormat="1" ht="15"/>
    <row r="227" s="111" customFormat="1" ht="15"/>
    <row r="228" s="111" customFormat="1" ht="15"/>
    <row r="229" s="111" customFormat="1" ht="15"/>
    <row r="230" s="111" customFormat="1" ht="15"/>
    <row r="231" s="111" customFormat="1" ht="15"/>
    <row r="232" s="111" customFormat="1" ht="15"/>
    <row r="233" s="111" customFormat="1" ht="15"/>
    <row r="234" s="111" customFormat="1" ht="15"/>
    <row r="235" s="111" customFormat="1" ht="15"/>
    <row r="236" s="111" customFormat="1" ht="15"/>
    <row r="237" s="111" customFormat="1" ht="15"/>
    <row r="238" s="111" customFormat="1" ht="15"/>
    <row r="239" s="111" customFormat="1" ht="15"/>
    <row r="240" s="111" customFormat="1" ht="15"/>
    <row r="241" s="111" customFormat="1" ht="15"/>
    <row r="242" s="111" customFormat="1" ht="15"/>
    <row r="243" s="111" customFormat="1" ht="15"/>
    <row r="244" s="111" customFormat="1" ht="15"/>
    <row r="245" s="111" customFormat="1" ht="15"/>
    <row r="246" s="111" customFormat="1" ht="15"/>
    <row r="247" s="111" customFormat="1" ht="15"/>
    <row r="248" s="111" customFormat="1" ht="15"/>
    <row r="249" s="111" customFormat="1" ht="15"/>
    <row r="250" s="111" customFormat="1" ht="15"/>
    <row r="251" s="111" customFormat="1" ht="15"/>
    <row r="252" s="111" customFormat="1" ht="15"/>
    <row r="253" s="111" customFormat="1" ht="15"/>
    <row r="254" s="111" customFormat="1" ht="15"/>
    <row r="255" s="111" customFormat="1" ht="15"/>
    <row r="256" s="111" customFormat="1" ht="15"/>
    <row r="257" s="111" customFormat="1" ht="15"/>
    <row r="258" s="111" customFormat="1" ht="15"/>
    <row r="259" s="111" customFormat="1" ht="15"/>
    <row r="260" s="111" customFormat="1" ht="15"/>
    <row r="261" s="111" customFormat="1" ht="15"/>
    <row r="262" s="111" customFormat="1" ht="15"/>
    <row r="263" s="111" customFormat="1" ht="15"/>
    <row r="264" s="111" customFormat="1" ht="15"/>
    <row r="265" s="111" customFormat="1" ht="15"/>
    <row r="266" s="111" customFormat="1" ht="15"/>
    <row r="267" s="111" customFormat="1" ht="15"/>
    <row r="268" s="111" customFormat="1" ht="15"/>
    <row r="269" s="111" customFormat="1" ht="15"/>
    <row r="270" s="111" customFormat="1" ht="15"/>
    <row r="271" s="111" customFormat="1" ht="15"/>
    <row r="272" s="111" customFormat="1" ht="15"/>
    <row r="273" s="111" customFormat="1" ht="15"/>
    <row r="274" s="111" customFormat="1" ht="15"/>
    <row r="275" s="111" customFormat="1" ht="15"/>
    <row r="276" s="111" customFormat="1" ht="15"/>
    <row r="277" s="111" customFormat="1" ht="15"/>
    <row r="278" s="111" customFormat="1" ht="15"/>
    <row r="279" s="111" customFormat="1" ht="15"/>
    <row r="280" s="111" customFormat="1" ht="15"/>
    <row r="281" s="111" customFormat="1" ht="15"/>
    <row r="282" s="111" customFormat="1" ht="15"/>
    <row r="283" s="111" customFormat="1" ht="15"/>
    <row r="284" s="111" customFormat="1" ht="15"/>
    <row r="285" s="111" customFormat="1" ht="15"/>
    <row r="286" s="111" customFormat="1" ht="15"/>
    <row r="287" s="111" customFormat="1" ht="15"/>
    <row r="288" s="111" customFormat="1" ht="15"/>
    <row r="289" s="111" customFormat="1" ht="15"/>
    <row r="290" s="111" customFormat="1" ht="15"/>
    <row r="291" s="111" customFormat="1" ht="15"/>
    <row r="292" s="111" customFormat="1" ht="15"/>
    <row r="293" s="111" customFormat="1" ht="15"/>
    <row r="294" s="111" customFormat="1" ht="15"/>
    <row r="295" s="111" customFormat="1" ht="15"/>
    <row r="296" s="111" customFormat="1" ht="15"/>
    <row r="297" s="111" customFormat="1" ht="15"/>
    <row r="298" s="111" customFormat="1" ht="15"/>
    <row r="299" s="111" customFormat="1" ht="15"/>
    <row r="300" s="111" customFormat="1" ht="15"/>
    <row r="301" s="111" customFormat="1" ht="15"/>
    <row r="302" s="111" customFormat="1" ht="15"/>
    <row r="303" s="111" customFormat="1" ht="15"/>
    <row r="304" s="111" customFormat="1" ht="15"/>
    <row r="305" s="111" customFormat="1" ht="15"/>
    <row r="306" s="111" customFormat="1" ht="15"/>
    <row r="307" s="111" customFormat="1" ht="15"/>
    <row r="308" s="111" customFormat="1" ht="15"/>
    <row r="309" s="111" customFormat="1" ht="15"/>
    <row r="310" s="111" customFormat="1" ht="15"/>
    <row r="311" s="111" customFormat="1" ht="15"/>
    <row r="312" s="111" customFormat="1" ht="15"/>
    <row r="313" s="111" customFormat="1" ht="15"/>
    <row r="314" s="111" customFormat="1" ht="15"/>
    <row r="315" s="111" customFormat="1" ht="15"/>
    <row r="316" s="111" customFormat="1" ht="15"/>
    <row r="317" s="111" customFormat="1" ht="15"/>
    <row r="318" s="111" customFormat="1" ht="15"/>
    <row r="319" s="111" customFormat="1" ht="15"/>
    <row r="320" s="111" customFormat="1" ht="15"/>
    <row r="321" s="111" customFormat="1" ht="15"/>
    <row r="322" s="111" customFormat="1" ht="15"/>
    <row r="323" s="111" customFormat="1" ht="15"/>
    <row r="324" s="111" customFormat="1" ht="15"/>
    <row r="325" s="111" customFormat="1" ht="15"/>
    <row r="326" s="111" customFormat="1" ht="15"/>
    <row r="327" s="111" customFormat="1" ht="15"/>
    <row r="328" s="111" customFormat="1" ht="15"/>
    <row r="329" s="111" customFormat="1" ht="15"/>
    <row r="330" s="111" customFormat="1" ht="15"/>
    <row r="331" s="111" customFormat="1" ht="15"/>
    <row r="332" s="111" customFormat="1" ht="15"/>
    <row r="333" s="111" customFormat="1" ht="15"/>
    <row r="334" s="111" customFormat="1" ht="15"/>
    <row r="335" s="111" customFormat="1" ht="15"/>
    <row r="336" s="111" customFormat="1" ht="15"/>
    <row r="337" s="111" customFormat="1" ht="15"/>
    <row r="338" s="111" customFormat="1" ht="15"/>
    <row r="339" s="111" customFormat="1" ht="15"/>
    <row r="340" s="111" customFormat="1" ht="15"/>
    <row r="341" s="111" customFormat="1" ht="15"/>
    <row r="342" s="111" customFormat="1" ht="15"/>
    <row r="343" s="111" customFormat="1" ht="15"/>
    <row r="344" s="111" customFormat="1" ht="15"/>
    <row r="345" s="111" customFormat="1" ht="15"/>
    <row r="346" s="111" customFormat="1" ht="15"/>
    <row r="347" s="111" customFormat="1" ht="15"/>
    <row r="348" s="111" customFormat="1" ht="15"/>
    <row r="349" s="111" customFormat="1" ht="15"/>
    <row r="350" s="111" customFormat="1" ht="15"/>
    <row r="351" s="111" customFormat="1" ht="15"/>
    <row r="352" s="111" customFormat="1" ht="15"/>
    <row r="353" s="111" customFormat="1" ht="15"/>
    <row r="354" s="111" customFormat="1" ht="15"/>
    <row r="355" s="111" customFormat="1" ht="15"/>
    <row r="356" s="111" customFormat="1" ht="15"/>
    <row r="357" s="111" customFormat="1" ht="15"/>
    <row r="358" s="111" customFormat="1" ht="15"/>
    <row r="359" s="111" customFormat="1" ht="15"/>
    <row r="360" s="111" customFormat="1" ht="15"/>
    <row r="361" s="111" customFormat="1" ht="15"/>
    <row r="362" s="111" customFormat="1" ht="15"/>
    <row r="363" s="111" customFormat="1" ht="15"/>
    <row r="364" s="111" customFormat="1" ht="15"/>
    <row r="365" s="111" customFormat="1" ht="15"/>
    <row r="366" s="111" customFormat="1" ht="15"/>
    <row r="367" s="111" customFormat="1" ht="15"/>
    <row r="368" s="111" customFormat="1" ht="15"/>
    <row r="369" s="111" customFormat="1" ht="15"/>
    <row r="370" s="111" customFormat="1" ht="15"/>
    <row r="371" s="111" customFormat="1" ht="15"/>
    <row r="372" s="111" customFormat="1" ht="15"/>
    <row r="373" s="111" customFormat="1" ht="15"/>
    <row r="374" s="111" customFormat="1" ht="15"/>
    <row r="375" s="111" customFormat="1" ht="15"/>
    <row r="376" s="111" customFormat="1" ht="15"/>
    <row r="377" s="111" customFormat="1" ht="15"/>
    <row r="378" s="111" customFormat="1" ht="15"/>
    <row r="379" s="111" customFormat="1" ht="15"/>
    <row r="380" s="111" customFormat="1" ht="15"/>
    <row r="381" s="111" customFormat="1" ht="15"/>
    <row r="382" s="111" customFormat="1" ht="15"/>
    <row r="383" s="111" customFormat="1" ht="15"/>
    <row r="384" s="111" customFormat="1" ht="15"/>
    <row r="385" s="111" customFormat="1" ht="15"/>
    <row r="386" s="111" customFormat="1" ht="15"/>
    <row r="387" s="111" customFormat="1" ht="15"/>
    <row r="388" s="111" customFormat="1" ht="15"/>
    <row r="389" s="111" customFormat="1" ht="15"/>
    <row r="390" s="111" customFormat="1" ht="15"/>
    <row r="391" s="111" customFormat="1" ht="15"/>
    <row r="392" s="111" customFormat="1" ht="15"/>
    <row r="393" s="111" customFormat="1" ht="15"/>
    <row r="394" s="111" customFormat="1" ht="15"/>
    <row r="395" s="111" customFormat="1" ht="15"/>
    <row r="396" s="111" customFormat="1" ht="15"/>
    <row r="397" s="111" customFormat="1" ht="15"/>
    <row r="398" s="111" customFormat="1" ht="15"/>
    <row r="399" s="111" customFormat="1" ht="15"/>
    <row r="400" s="111" customFormat="1" ht="15"/>
    <row r="401" s="111" customFormat="1" ht="15"/>
    <row r="402" s="111" customFormat="1" ht="15"/>
    <row r="403" s="111" customFormat="1" ht="15"/>
    <row r="404" s="111" customFormat="1" ht="15"/>
    <row r="405" s="111" customFormat="1" ht="15"/>
    <row r="406" s="111" customFormat="1" ht="15"/>
    <row r="407" s="111" customFormat="1" ht="15"/>
    <row r="408" s="111" customFormat="1" ht="15"/>
    <row r="409" s="111" customFormat="1" ht="15"/>
    <row r="410" s="111" customFormat="1" ht="15"/>
    <row r="411" s="111" customFormat="1" ht="15"/>
    <row r="412" s="111" customFormat="1" ht="15"/>
    <row r="413" s="111" customFormat="1" ht="15"/>
    <row r="414" s="111" customFormat="1" ht="15"/>
    <row r="415" s="111" customFormat="1" ht="15"/>
    <row r="416" s="111" customFormat="1" ht="15"/>
    <row r="417" s="111" customFormat="1" ht="15"/>
    <row r="418" s="111" customFormat="1" ht="15"/>
    <row r="419" s="111" customFormat="1" ht="15"/>
    <row r="420" s="111" customFormat="1" ht="15"/>
    <row r="421" s="111" customFormat="1" ht="15"/>
    <row r="422" s="111" customFormat="1" ht="15"/>
    <row r="423" s="111" customFormat="1" ht="15"/>
    <row r="424" s="111" customFormat="1" ht="15"/>
    <row r="425" s="111" customFormat="1" ht="15"/>
    <row r="426" s="111" customFormat="1" ht="15"/>
    <row r="427" s="111" customFormat="1" ht="15"/>
    <row r="428" s="111" customFormat="1" ht="15"/>
    <row r="429" s="111" customFormat="1" ht="15"/>
    <row r="430" s="111" customFormat="1" ht="15"/>
    <row r="431" s="111" customFormat="1" ht="15"/>
    <row r="432" s="111" customFormat="1" ht="15"/>
    <row r="433" s="111" customFormat="1" ht="15"/>
    <row r="434" s="111" customFormat="1" ht="15"/>
    <row r="435" s="111" customFormat="1" ht="15"/>
    <row r="436" s="111" customFormat="1" ht="15"/>
    <row r="437" s="111" customFormat="1" ht="15"/>
    <row r="438" s="111" customFormat="1" ht="15"/>
    <row r="439" s="111" customFormat="1" ht="15"/>
    <row r="440" s="111" customFormat="1" ht="15"/>
    <row r="441" s="111" customFormat="1" ht="15"/>
    <row r="442" s="111" customFormat="1" ht="15"/>
    <row r="443" s="111" customFormat="1" ht="15"/>
    <row r="444" s="111" customFormat="1" ht="15"/>
    <row r="445" s="111" customFormat="1" ht="15"/>
    <row r="446" s="111" customFormat="1" ht="15"/>
    <row r="447" s="111" customFormat="1" ht="15"/>
    <row r="448" s="111" customFormat="1" ht="15"/>
    <row r="449" s="111" customFormat="1" ht="15"/>
    <row r="450" s="111" customFormat="1" ht="15"/>
    <row r="451" s="111" customFormat="1" ht="15"/>
    <row r="452" s="111" customFormat="1" ht="15"/>
    <row r="453" s="111" customFormat="1" ht="15"/>
    <row r="454" s="111" customFormat="1" ht="15"/>
    <row r="455" s="111" customFormat="1" ht="15"/>
    <row r="456" s="111" customFormat="1" ht="15"/>
    <row r="457" s="111" customFormat="1" ht="15"/>
    <row r="458" s="111" customFormat="1" ht="15"/>
    <row r="459" s="111" customFormat="1" ht="15"/>
    <row r="460" s="111" customFormat="1" ht="15"/>
    <row r="461" s="111" customFormat="1" ht="15"/>
    <row r="462" s="111" customFormat="1" ht="15"/>
    <row r="463" s="111" customFormat="1" ht="15"/>
    <row r="464" s="111" customFormat="1" ht="15"/>
    <row r="465" s="111" customFormat="1" ht="15"/>
    <row r="466" s="111" customFormat="1" ht="15"/>
    <row r="467" s="111" customFormat="1" ht="15"/>
    <row r="468" s="111" customFormat="1" ht="15"/>
    <row r="469" s="111" customFormat="1" ht="15"/>
    <row r="470" s="111" customFormat="1" ht="15"/>
    <row r="471" s="111" customFormat="1" ht="15"/>
    <row r="472" s="111" customFormat="1" ht="15"/>
    <row r="473" s="111" customFormat="1" ht="15"/>
    <row r="474" s="111" customFormat="1" ht="15"/>
    <row r="475" s="111" customFormat="1" ht="15"/>
    <row r="476" s="111" customFormat="1" ht="15"/>
    <row r="477" s="111" customFormat="1" ht="15"/>
    <row r="478" s="111" customFormat="1" ht="15"/>
    <row r="479" s="111" customFormat="1" ht="15"/>
    <row r="480" s="111" customFormat="1" ht="15"/>
    <row r="481" s="111" customFormat="1" ht="15"/>
    <row r="482" s="111" customFormat="1" ht="15"/>
    <row r="483" s="111" customFormat="1" ht="15"/>
    <row r="484" s="111" customFormat="1" ht="15"/>
    <row r="485" s="111" customFormat="1" ht="15"/>
    <row r="486" s="111" customFormat="1" ht="15"/>
    <row r="487" s="111" customFormat="1" ht="15"/>
    <row r="488" s="111" customFormat="1" ht="15"/>
    <row r="489" s="111" customFormat="1" ht="15"/>
    <row r="490" s="111" customFormat="1" ht="15"/>
    <row r="491" s="111" customFormat="1" ht="15"/>
    <row r="492" s="111" customFormat="1" ht="15"/>
    <row r="493" s="111" customFormat="1" ht="15"/>
    <row r="494" s="111" customFormat="1" ht="15"/>
    <row r="495" s="111" customFormat="1" ht="15"/>
    <row r="496" s="111" customFormat="1" ht="15"/>
    <row r="497" s="111" customFormat="1" ht="15"/>
    <row r="498" s="111" customFormat="1" ht="15"/>
    <row r="499" s="111" customFormat="1" ht="15"/>
    <row r="500" s="111" customFormat="1" ht="15"/>
    <row r="501" s="111" customFormat="1" ht="15"/>
    <row r="502" s="111" customFormat="1" ht="15"/>
    <row r="503" s="111" customFormat="1" ht="15"/>
    <row r="504" s="111" customFormat="1" ht="15"/>
    <row r="505" s="111" customFormat="1" ht="15"/>
    <row r="506" s="111" customFormat="1" ht="15"/>
    <row r="507" s="111" customFormat="1" ht="15"/>
    <row r="508" s="111" customFormat="1" ht="15"/>
    <row r="509" s="111" customFormat="1" ht="15"/>
    <row r="510" s="111" customFormat="1" ht="15"/>
    <row r="511" s="111" customFormat="1" ht="15"/>
    <row r="512" s="111" customFormat="1" ht="15"/>
    <row r="513" s="111" customFormat="1" ht="15"/>
    <row r="514" s="111" customFormat="1" ht="15"/>
    <row r="515" s="111" customFormat="1" ht="15"/>
    <row r="516" s="111" customFormat="1" ht="15"/>
    <row r="517" s="111" customFormat="1" ht="15"/>
    <row r="518" s="111" customFormat="1" ht="15"/>
    <row r="519" s="111" customFormat="1" ht="15"/>
    <row r="520" s="111" customFormat="1" ht="15"/>
    <row r="521" s="111" customFormat="1" ht="15"/>
    <row r="522" s="111" customFormat="1" ht="15"/>
    <row r="523" s="111" customFormat="1" ht="15"/>
    <row r="524" s="111" customFormat="1" ht="15"/>
    <row r="525" s="111" customFormat="1" ht="15"/>
    <row r="526" s="111" customFormat="1" ht="15"/>
    <row r="527" s="111" customFormat="1" ht="15"/>
    <row r="528" s="111" customFormat="1" ht="15"/>
    <row r="529" s="111" customFormat="1" ht="15"/>
    <row r="530" s="111" customFormat="1" ht="15"/>
    <row r="531" s="111" customFormat="1" ht="15"/>
    <row r="532" s="111" customFormat="1" ht="15"/>
    <row r="533" s="111" customFormat="1" ht="15"/>
    <row r="534" s="111" customFormat="1" ht="15"/>
    <row r="535" s="111" customFormat="1" ht="15"/>
    <row r="536" s="111" customFormat="1" ht="15"/>
    <row r="537" s="111" customFormat="1" ht="15"/>
    <row r="538" s="111" customFormat="1" ht="15"/>
    <row r="539" s="111" customFormat="1" ht="15"/>
    <row r="540" s="111" customFormat="1" ht="15"/>
    <row r="541" s="111" customFormat="1" ht="15"/>
    <row r="542" s="111" customFormat="1" ht="15"/>
    <row r="543" s="111" customFormat="1" ht="15"/>
    <row r="544" s="111" customFormat="1" ht="15"/>
    <row r="545" s="111" customFormat="1" ht="15"/>
    <row r="546" s="111" customFormat="1" ht="15"/>
    <row r="547" s="111" customFormat="1" ht="15"/>
    <row r="548" s="111" customFormat="1" ht="15"/>
    <row r="549" s="111" customFormat="1" ht="15"/>
    <row r="550" s="111" customFormat="1" ht="15"/>
    <row r="551" s="111" customFormat="1" ht="15"/>
    <row r="552" s="111" customFormat="1" ht="15"/>
    <row r="553" s="111" customFormat="1" ht="15"/>
    <row r="554" s="111" customFormat="1" ht="15"/>
    <row r="555" s="111" customFormat="1" ht="15"/>
    <row r="556" s="111" customFormat="1" ht="15"/>
    <row r="557" s="111" customFormat="1" ht="15"/>
    <row r="558" s="111" customFormat="1" ht="15"/>
    <row r="559" s="111" customFormat="1" ht="15"/>
    <row r="560" s="111" customFormat="1" ht="15"/>
    <row r="561" s="111" customFormat="1" ht="15"/>
    <row r="562" s="111" customFormat="1" ht="15"/>
    <row r="563" s="111" customFormat="1" ht="15"/>
    <row r="564" s="111" customFormat="1" ht="15"/>
    <row r="565" s="111" customFormat="1" ht="15"/>
    <row r="566" s="111" customFormat="1" ht="15"/>
    <row r="567" s="111" customFormat="1" ht="15"/>
    <row r="568" s="111" customFormat="1" ht="15"/>
    <row r="569" s="111" customFormat="1" ht="15"/>
    <row r="570" s="111" customFormat="1" ht="15"/>
    <row r="571" s="111" customFormat="1" ht="15"/>
    <row r="572" s="111" customFormat="1" ht="15"/>
    <row r="573" s="111" customFormat="1" ht="15"/>
    <row r="574" s="111" customFormat="1" ht="15"/>
    <row r="575" s="111" customFormat="1" ht="15"/>
    <row r="576" s="111" customFormat="1" ht="15"/>
    <row r="577" s="111" customFormat="1" ht="15"/>
    <row r="578" s="111" customFormat="1" ht="15"/>
    <row r="579" s="111" customFormat="1" ht="15"/>
    <row r="580" s="111" customFormat="1" ht="15"/>
    <row r="581" s="111" customFormat="1" ht="15"/>
    <row r="582" s="111" customFormat="1" ht="15"/>
    <row r="583" s="111" customFormat="1" ht="15"/>
    <row r="584" s="111" customFormat="1" ht="15"/>
    <row r="585" s="111" customFormat="1" ht="15"/>
    <row r="586" s="111" customFormat="1" ht="15"/>
    <row r="587" s="111" customFormat="1" ht="15"/>
    <row r="588" s="111" customFormat="1" ht="15"/>
    <row r="589" s="111" customFormat="1" ht="15"/>
    <row r="590" s="111" customFormat="1" ht="15"/>
    <row r="591" s="111" customFormat="1" ht="15"/>
    <row r="592" s="111" customFormat="1" ht="15"/>
    <row r="593" s="111" customFormat="1" ht="15"/>
    <row r="594" s="111" customFormat="1" ht="15"/>
    <row r="595" s="111" customFormat="1" ht="15"/>
    <row r="596" s="111" customFormat="1" ht="15"/>
    <row r="597" s="111" customFormat="1" ht="15"/>
    <row r="598" s="111" customFormat="1" ht="15"/>
    <row r="599" s="111" customFormat="1" ht="15"/>
    <row r="600" s="111" customFormat="1" ht="15"/>
    <row r="601" s="111" customFormat="1" ht="15"/>
    <row r="602" s="111" customFormat="1" ht="15"/>
    <row r="603" s="111" customFormat="1" ht="15"/>
    <row r="604" s="111" customFormat="1" ht="15"/>
    <row r="605" s="111" customFormat="1" ht="15"/>
    <row r="606" s="111" customFormat="1" ht="15"/>
    <row r="607" s="111" customFormat="1" ht="15"/>
    <row r="608" s="111" customFormat="1" ht="15"/>
    <row r="609" s="111" customFormat="1" ht="15"/>
    <row r="610" s="111" customFormat="1" ht="15"/>
    <row r="611" s="111" customFormat="1" ht="15"/>
    <row r="612" s="111" customFormat="1" ht="15"/>
    <row r="613" s="111" customFormat="1" ht="15"/>
    <row r="614" s="111" customFormat="1" ht="15"/>
    <row r="615" s="111" customFormat="1" ht="15"/>
    <row r="616" s="111" customFormat="1" ht="15"/>
    <row r="617" s="111" customFormat="1" ht="15"/>
    <row r="618" s="111" customFormat="1" ht="15"/>
    <row r="619" s="111" customFormat="1" ht="15"/>
    <row r="620" s="111" customFormat="1" ht="15"/>
    <row r="621" s="111" customFormat="1" ht="15"/>
    <row r="622" s="111" customFormat="1" ht="15"/>
    <row r="623" s="111" customFormat="1" ht="15"/>
    <row r="624" s="111" customFormat="1" ht="15"/>
    <row r="625" s="111" customFormat="1" ht="15"/>
    <row r="626" s="111" customFormat="1" ht="15"/>
    <row r="627" s="111" customFormat="1" ht="15"/>
    <row r="628" s="111" customFormat="1" ht="15"/>
    <row r="629" s="111" customFormat="1" ht="15"/>
    <row r="630" s="111" customFormat="1" ht="15"/>
    <row r="631" s="111" customFormat="1" ht="15"/>
    <row r="632" s="111" customFormat="1" ht="15"/>
    <row r="633" s="111" customFormat="1" ht="15"/>
    <row r="634" s="111" customFormat="1" ht="15"/>
    <row r="635" s="111" customFormat="1" ht="15"/>
    <row r="636" s="111" customFormat="1" ht="15"/>
    <row r="637" s="111" customFormat="1" ht="15"/>
    <row r="638" s="111" customFormat="1" ht="15"/>
    <row r="639" s="111" customFormat="1" ht="15"/>
    <row r="640" s="111" customFormat="1" ht="15"/>
    <row r="641" s="111" customFormat="1" ht="15"/>
    <row r="642" s="111" customFormat="1" ht="15"/>
    <row r="643" s="111" customFormat="1" ht="15"/>
    <row r="644" s="111" customFormat="1" ht="15"/>
    <row r="645" s="111" customFormat="1" ht="15"/>
    <row r="646" s="111" customFormat="1" ht="15"/>
    <row r="647" s="111" customFormat="1" ht="15"/>
    <row r="648" s="111" customFormat="1" ht="15"/>
    <row r="649" s="111" customFormat="1" ht="15"/>
    <row r="650" s="111" customFormat="1" ht="15"/>
    <row r="651" s="111" customFormat="1" ht="15"/>
    <row r="652" s="111" customFormat="1" ht="15"/>
    <row r="653" s="111" customFormat="1" ht="15"/>
    <row r="654" s="111" customFormat="1" ht="15"/>
    <row r="655" s="111" customFormat="1" ht="15"/>
    <row r="656" s="111" customFormat="1" ht="15"/>
    <row r="657" s="111" customFormat="1" ht="15"/>
    <row r="658" s="111" customFormat="1" ht="15"/>
    <row r="659" s="111" customFormat="1" ht="15"/>
    <row r="660" s="111" customFormat="1" ht="15"/>
    <row r="661" s="111" customFormat="1" ht="15"/>
    <row r="662" s="111" customFormat="1" ht="15"/>
    <row r="663" s="111" customFormat="1" ht="15"/>
    <row r="664" s="111" customFormat="1" ht="15"/>
    <row r="665" s="111" customFormat="1" ht="15"/>
    <row r="666" s="111" customFormat="1" ht="15"/>
    <row r="667" s="111" customFormat="1" ht="15"/>
    <row r="668" s="111" customFormat="1" ht="15"/>
    <row r="669" s="111" customFormat="1" ht="15"/>
    <row r="670" s="111" customFormat="1" ht="15"/>
    <row r="671" s="111" customFormat="1" ht="15"/>
    <row r="672" s="111" customFormat="1" ht="15"/>
    <row r="673" s="111" customFormat="1" ht="15"/>
    <row r="674" s="111" customFormat="1" ht="15"/>
    <row r="675" s="111" customFormat="1" ht="15"/>
    <row r="676" s="111" customFormat="1" ht="15"/>
    <row r="677" s="111" customFormat="1" ht="15"/>
    <row r="678" s="111" customFormat="1" ht="15"/>
    <row r="679" s="111" customFormat="1" ht="15"/>
    <row r="680" s="111" customFormat="1" ht="15"/>
    <row r="681" s="111" customFormat="1" ht="15"/>
    <row r="682" s="111" customFormat="1" ht="15"/>
    <row r="683" s="111" customFormat="1" ht="15"/>
    <row r="684" s="111" customFormat="1" ht="15"/>
    <row r="685" s="111" customFormat="1" ht="15"/>
    <row r="686" s="111" customFormat="1" ht="15"/>
    <row r="687" s="111" customFormat="1" ht="15"/>
    <row r="688" s="111" customFormat="1" ht="15"/>
    <row r="689" s="111" customFormat="1" ht="15"/>
    <row r="690" s="111" customFormat="1" ht="15"/>
    <row r="691" s="111" customFormat="1" ht="15"/>
    <row r="692" s="111" customFormat="1" ht="15"/>
    <row r="693" s="111" customFormat="1" ht="15"/>
    <row r="694" s="111" customFormat="1" ht="15"/>
    <row r="695" s="111" customFormat="1" ht="15"/>
    <row r="696" s="111" customFormat="1" ht="15"/>
    <row r="697" s="111" customFormat="1" ht="15"/>
    <row r="698" s="111" customFormat="1" ht="15"/>
    <row r="699" s="111" customFormat="1" ht="15"/>
    <row r="700" s="111" customFormat="1" ht="15"/>
    <row r="701" s="111" customFormat="1" ht="15"/>
    <row r="702" s="111" customFormat="1" ht="15"/>
    <row r="703" s="111" customFormat="1" ht="15"/>
    <row r="704" s="111" customFormat="1" ht="15"/>
    <row r="705" s="111" customFormat="1" ht="15"/>
    <row r="706" s="111" customFormat="1" ht="15"/>
    <row r="707" s="111" customFormat="1" ht="15"/>
    <row r="708" s="111" customFormat="1" ht="15"/>
    <row r="709" s="111" customFormat="1" ht="15"/>
    <row r="710" s="111" customFormat="1" ht="15"/>
    <row r="711" s="111" customFormat="1" ht="15"/>
    <row r="712" s="111" customFormat="1" ht="15"/>
    <row r="713" s="111" customFormat="1" ht="15"/>
    <row r="714" s="111" customFormat="1" ht="15"/>
    <row r="715" s="111" customFormat="1" ht="15"/>
    <row r="716" s="111" customFormat="1" ht="15"/>
    <row r="717" s="111" customFormat="1" ht="15"/>
    <row r="718" s="111" customFormat="1" ht="15"/>
    <row r="719" s="111" customFormat="1" ht="15"/>
    <row r="720" s="111" customFormat="1" ht="15"/>
    <row r="721" s="111" customFormat="1" ht="15"/>
    <row r="722" s="111" customFormat="1" ht="15"/>
    <row r="723" s="111" customFormat="1" ht="15"/>
    <row r="724" s="111" customFormat="1" ht="15"/>
    <row r="725" s="111" customFormat="1" ht="15"/>
    <row r="726" s="111" customFormat="1" ht="15"/>
    <row r="727" s="111" customFormat="1" ht="15"/>
    <row r="728" s="111" customFormat="1" ht="15"/>
    <row r="729" s="111" customFormat="1" ht="15"/>
    <row r="730" s="111" customFormat="1" ht="15"/>
    <row r="731" s="111" customFormat="1" ht="15"/>
    <row r="732" s="111" customFormat="1" ht="15"/>
    <row r="733" s="111" customFormat="1" ht="15"/>
    <row r="734" s="111" customFormat="1" ht="15"/>
    <row r="735" s="111" customFormat="1" ht="15"/>
    <row r="736" s="111" customFormat="1" ht="15"/>
    <row r="737" s="111" customFormat="1" ht="15"/>
    <row r="738" s="111" customFormat="1" ht="15"/>
    <row r="739" s="111" customFormat="1" ht="15"/>
    <row r="740" s="111" customFormat="1" ht="15"/>
    <row r="741" s="111" customFormat="1" ht="15"/>
    <row r="742" s="111" customFormat="1" ht="15"/>
    <row r="743" s="111" customFormat="1" ht="15"/>
    <row r="744" s="111" customFormat="1" ht="15"/>
    <row r="745" s="111" customFormat="1" ht="15"/>
    <row r="746" s="111" customFormat="1" ht="15"/>
    <row r="747" s="111" customFormat="1" ht="15"/>
    <row r="748" s="111" customFormat="1" ht="15"/>
    <row r="749" s="111" customFormat="1" ht="15"/>
    <row r="750" s="111" customFormat="1" ht="15"/>
    <row r="751" s="111" customFormat="1" ht="15"/>
    <row r="752" s="111" customFormat="1" ht="15"/>
    <row r="753" s="111" customFormat="1" ht="15"/>
    <row r="754" s="111" customFormat="1" ht="15"/>
    <row r="755" s="111" customFormat="1" ht="15"/>
    <row r="756" s="111" customFormat="1" ht="15"/>
    <row r="757" s="111" customFormat="1" ht="15"/>
    <row r="758" s="111" customFormat="1" ht="15"/>
    <row r="759" s="111" customFormat="1" ht="15"/>
    <row r="760" s="111" customFormat="1" ht="15"/>
    <row r="761" s="111" customFormat="1" ht="15"/>
    <row r="762" s="111" customFormat="1" ht="15"/>
    <row r="763" s="111" customFormat="1" ht="15"/>
    <row r="764" s="111" customFormat="1" ht="15"/>
    <row r="765" s="111" customFormat="1" ht="15"/>
    <row r="766" s="111" customFormat="1" ht="15"/>
    <row r="767" s="111" customFormat="1" ht="15"/>
    <row r="768" s="111" customFormat="1" ht="15"/>
    <row r="769" s="111" customFormat="1" ht="15"/>
    <row r="770" s="111" customFormat="1" ht="15"/>
    <row r="771" s="111" customFormat="1" ht="15"/>
    <row r="772" s="111" customFormat="1" ht="15"/>
    <row r="773" s="111" customFormat="1" ht="15"/>
    <row r="774" s="111" customFormat="1" ht="15"/>
    <row r="775" s="111" customFormat="1" ht="15"/>
    <row r="776" s="111" customFormat="1" ht="15"/>
    <row r="777" s="111" customFormat="1" ht="15"/>
    <row r="778" s="111" customFormat="1" ht="15"/>
    <row r="779" s="111" customFormat="1" ht="15"/>
    <row r="780" s="111" customFormat="1" ht="15"/>
    <row r="781" s="111" customFormat="1" ht="15"/>
    <row r="782" s="111" customFormat="1" ht="15"/>
    <row r="783" s="111" customFormat="1" ht="15"/>
    <row r="784" s="111" customFormat="1" ht="15"/>
    <row r="785" s="111" customFormat="1" ht="15"/>
    <row r="786" s="111" customFormat="1" ht="15"/>
    <row r="787" s="111" customFormat="1" ht="15"/>
    <row r="788" s="111" customFormat="1" ht="15"/>
    <row r="789" s="111" customFormat="1" ht="15"/>
    <row r="790" s="111" customFormat="1" ht="15"/>
    <row r="791" s="111" customFormat="1" ht="15"/>
    <row r="792" s="111" customFormat="1" ht="15"/>
    <row r="793" s="111" customFormat="1" ht="15"/>
    <row r="794" s="111" customFormat="1" ht="15"/>
    <row r="795" s="111" customFormat="1" ht="15"/>
    <row r="796" s="111" customFormat="1" ht="15"/>
    <row r="797" s="111" customFormat="1" ht="15"/>
    <row r="798" s="111" customFormat="1" ht="15"/>
    <row r="799" s="111" customFormat="1" ht="15"/>
    <row r="800" s="111" customFormat="1" ht="15"/>
    <row r="801" s="111" customFormat="1" ht="15"/>
    <row r="802" s="111" customFormat="1" ht="15"/>
    <row r="803" s="111" customFormat="1" ht="15"/>
    <row r="804" s="111" customFormat="1" ht="15"/>
    <row r="805" s="111" customFormat="1" ht="15"/>
    <row r="806" s="111" customFormat="1" ht="15"/>
    <row r="807" s="111" customFormat="1" ht="15"/>
    <row r="808" s="111" customFormat="1" ht="15"/>
    <row r="809" s="111" customFormat="1" ht="15"/>
    <row r="810" s="111" customFormat="1" ht="15"/>
    <row r="811" s="111" customFormat="1" ht="15"/>
    <row r="812" s="111" customFormat="1" ht="15"/>
    <row r="813" s="111" customFormat="1" ht="15"/>
    <row r="814" s="111" customFormat="1" ht="15"/>
    <row r="815" s="111" customFormat="1" ht="15"/>
    <row r="816" s="111" customFormat="1" ht="15"/>
    <row r="817" s="111" customFormat="1" ht="15"/>
    <row r="818" s="111" customFormat="1" ht="15"/>
    <row r="819" s="111" customFormat="1" ht="15"/>
    <row r="820" s="111" customFormat="1" ht="15"/>
    <row r="821" s="111" customFormat="1" ht="15"/>
    <row r="822" s="111" customFormat="1" ht="15"/>
    <row r="823" s="111" customFormat="1" ht="15"/>
    <row r="824" s="111" customFormat="1" ht="15"/>
    <row r="825" s="111" customFormat="1" ht="15"/>
    <row r="826" s="111" customFormat="1" ht="15"/>
    <row r="827" s="111" customFormat="1" ht="15"/>
    <row r="828" s="111" customFormat="1" ht="15"/>
    <row r="829" s="111" customFormat="1" ht="15"/>
    <row r="830" s="111" customFormat="1" ht="15"/>
    <row r="831" s="111" customFormat="1" ht="15"/>
    <row r="832" s="111" customFormat="1" ht="15"/>
    <row r="833" s="111" customFormat="1" ht="15"/>
    <row r="834" s="111" customFormat="1" ht="15"/>
    <row r="835" s="111" customFormat="1" ht="15"/>
    <row r="836" s="111" customFormat="1" ht="15"/>
    <row r="837" s="111" customFormat="1" ht="15"/>
    <row r="838" s="111" customFormat="1" ht="15"/>
    <row r="839" s="111" customFormat="1" ht="15"/>
    <row r="840" s="111" customFormat="1" ht="15"/>
    <row r="841" s="111" customFormat="1" ht="15"/>
    <row r="842" s="111" customFormat="1" ht="15"/>
    <row r="843" s="111" customFormat="1" ht="15"/>
    <row r="844" s="111" customFormat="1" ht="15"/>
    <row r="845" s="111" customFormat="1" ht="15"/>
    <row r="846" s="111" customFormat="1" ht="15"/>
    <row r="847" s="111" customFormat="1" ht="15"/>
    <row r="848" s="111" customFormat="1" ht="15"/>
    <row r="849" s="111" customFormat="1" ht="15"/>
    <row r="850" s="111" customFormat="1" ht="15"/>
    <row r="851" s="111" customFormat="1" ht="15"/>
    <row r="852" s="111" customFormat="1" ht="15"/>
    <row r="853" s="111" customFormat="1" ht="15"/>
    <row r="854" s="111" customFormat="1" ht="15"/>
    <row r="855" s="111" customFormat="1" ht="15"/>
    <row r="856" s="111" customFormat="1" ht="15"/>
    <row r="857" s="111" customFormat="1" ht="15"/>
    <row r="858" s="111" customFormat="1" ht="15"/>
    <row r="859" s="111" customFormat="1" ht="15"/>
    <row r="860" s="111" customFormat="1" ht="15"/>
    <row r="861" s="111" customFormat="1" ht="15"/>
    <row r="862" s="111" customFormat="1" ht="15"/>
    <row r="863" s="111" customFormat="1" ht="15"/>
    <row r="864" s="111" customFormat="1" ht="15"/>
    <row r="865" s="111" customFormat="1" ht="15"/>
    <row r="866" s="111" customFormat="1" ht="15"/>
    <row r="867" s="111" customFormat="1" ht="15"/>
    <row r="868" s="111" customFormat="1" ht="15"/>
    <row r="869" s="111" customFormat="1" ht="15"/>
    <row r="870" s="111" customFormat="1" ht="15"/>
    <row r="871" s="111" customFormat="1" ht="15"/>
    <row r="872" s="111" customFormat="1" ht="15"/>
    <row r="873" s="111" customFormat="1" ht="15"/>
    <row r="874" s="111" customFormat="1" ht="15"/>
    <row r="875" s="111" customFormat="1" ht="15"/>
    <row r="876" s="111" customFormat="1" ht="15"/>
    <row r="877" s="111" customFormat="1" ht="15"/>
    <row r="878" s="111" customFormat="1" ht="15"/>
    <row r="879" s="111" customFormat="1" ht="15"/>
    <row r="880" s="111" customFormat="1" ht="15"/>
    <row r="881" s="111" customFormat="1" ht="15"/>
    <row r="882" s="111" customFormat="1" ht="15"/>
    <row r="883" s="111" customFormat="1" ht="15"/>
    <row r="884" s="111" customFormat="1" ht="15"/>
    <row r="885" s="111" customFormat="1" ht="15"/>
    <row r="886" s="111" customFormat="1" ht="15"/>
    <row r="887" s="111" customFormat="1" ht="15"/>
    <row r="888" s="111" customFormat="1" ht="15"/>
    <row r="889" s="111" customFormat="1" ht="15"/>
    <row r="890" s="111" customFormat="1" ht="15"/>
    <row r="891" s="111" customFormat="1" ht="15"/>
    <row r="892" s="111" customFormat="1" ht="15"/>
    <row r="893" s="111" customFormat="1" ht="15"/>
    <row r="894" s="111" customFormat="1" ht="15"/>
    <row r="895" s="111" customFormat="1" ht="15"/>
    <row r="896" s="111" customFormat="1" ht="15"/>
    <row r="897" s="111" customFormat="1" ht="15"/>
    <row r="898" s="111" customFormat="1" ht="15"/>
    <row r="899" s="111" customFormat="1" ht="15"/>
    <row r="900" s="111" customFormat="1" ht="15"/>
    <row r="901" s="111" customFormat="1" ht="15"/>
    <row r="902" s="111" customFormat="1" ht="15"/>
    <row r="903" s="111" customFormat="1" ht="15"/>
    <row r="904" s="111" customFormat="1" ht="15"/>
    <row r="905" s="111" customFormat="1" ht="15"/>
    <row r="906" s="111" customFormat="1" ht="15"/>
    <row r="907" s="111" customFormat="1" ht="15"/>
    <row r="908" s="111" customFormat="1" ht="15"/>
    <row r="909" s="111" customFormat="1" ht="15"/>
    <row r="910" s="111" customFormat="1" ht="15"/>
    <row r="911" s="111" customFormat="1" ht="15"/>
    <row r="912" s="111" customFormat="1" ht="15"/>
    <row r="913" s="111" customFormat="1" ht="15"/>
    <row r="914" s="111" customFormat="1" ht="15"/>
    <row r="915" s="111" customFormat="1" ht="15"/>
    <row r="916" s="111" customFormat="1" ht="15"/>
    <row r="917" s="111" customFormat="1" ht="15"/>
    <row r="918" s="111" customFormat="1" ht="15"/>
    <row r="919" s="111" customFormat="1" ht="15"/>
    <row r="920" s="111" customFormat="1" ht="15"/>
    <row r="921" s="111" customFormat="1" ht="15"/>
    <row r="922" s="111" customFormat="1" ht="15"/>
    <row r="923" s="111" customFormat="1" ht="15"/>
    <row r="924" s="111" customFormat="1" ht="15"/>
    <row r="925" s="111" customFormat="1" ht="15"/>
    <row r="926" s="111" customFormat="1" ht="15"/>
    <row r="927" s="111" customFormat="1" ht="15"/>
    <row r="928" s="111" customFormat="1" ht="15"/>
    <row r="929" s="111" customFormat="1" ht="15"/>
    <row r="930" s="111" customFormat="1" ht="15"/>
    <row r="931" s="111" customFormat="1" ht="15"/>
    <row r="932" s="111" customFormat="1" ht="15"/>
    <row r="933" s="111" customFormat="1" ht="15"/>
    <row r="934" s="111" customFormat="1" ht="15"/>
    <row r="935" s="111" customFormat="1" ht="15"/>
    <row r="936" s="111" customFormat="1" ht="15"/>
    <row r="937" s="111" customFormat="1" ht="15"/>
    <row r="938" s="111" customFormat="1" ht="15"/>
    <row r="939" s="111" customFormat="1" ht="15"/>
    <row r="940" s="111" customFormat="1" ht="15"/>
    <row r="941" s="111" customFormat="1" ht="15"/>
    <row r="942" s="111" customFormat="1" ht="15"/>
    <row r="943" s="111" customFormat="1" ht="15"/>
    <row r="944" s="111" customFormat="1" ht="15"/>
    <row r="945" s="111" customFormat="1" ht="15"/>
    <row r="946" s="111" customFormat="1" ht="15"/>
    <row r="947" s="111" customFormat="1" ht="15"/>
    <row r="948" s="111" customFormat="1" ht="15"/>
    <row r="949" s="111" customFormat="1" ht="15"/>
    <row r="950" s="111" customFormat="1" ht="15"/>
    <row r="951" s="111" customFormat="1" ht="15"/>
    <row r="952" s="111" customFormat="1" ht="15"/>
    <row r="953" s="111" customFormat="1" ht="15"/>
    <row r="954" s="111" customFormat="1" ht="15"/>
    <row r="955" s="111" customFormat="1" ht="15"/>
    <row r="956" s="111" customFormat="1" ht="15"/>
    <row r="957" s="111" customFormat="1" ht="15"/>
    <row r="958" s="111" customFormat="1" ht="15"/>
    <row r="959" s="111" customFormat="1" ht="15"/>
    <row r="960" s="111" customFormat="1" ht="15"/>
    <row r="961" s="111" customFormat="1" ht="15"/>
    <row r="962" s="111" customFormat="1" ht="15"/>
    <row r="963" s="111" customFormat="1" ht="15"/>
    <row r="964" s="111" customFormat="1" ht="15"/>
    <row r="965" s="111" customFormat="1" ht="15"/>
    <row r="966" s="111" customFormat="1" ht="15"/>
    <row r="967" s="111" customFormat="1" ht="15"/>
    <row r="968" s="111" customFormat="1" ht="15"/>
    <row r="969" s="111" customFormat="1" ht="15"/>
    <row r="970" s="111" customFormat="1" ht="15"/>
    <row r="971" s="111" customFormat="1" ht="15"/>
    <row r="972" s="111" customFormat="1" ht="15"/>
    <row r="973" s="111" customFormat="1" ht="15"/>
    <row r="974" s="111" customFormat="1" ht="15"/>
    <row r="975" s="111" customFormat="1" ht="15"/>
    <row r="976" s="111" customFormat="1" ht="15"/>
    <row r="977" s="111" customFormat="1" ht="15"/>
    <row r="978" s="111" customFormat="1" ht="15"/>
    <row r="979" s="111" customFormat="1" ht="15"/>
    <row r="980" s="111" customFormat="1" ht="15"/>
    <row r="981" s="111" customFormat="1" ht="15"/>
    <row r="982" s="111" customFormat="1" ht="15"/>
    <row r="983" s="111" customFormat="1" ht="15"/>
    <row r="984" s="111" customFormat="1" ht="15"/>
    <row r="985" s="111" customFormat="1" ht="15"/>
    <row r="986" s="111" customFormat="1" ht="15"/>
    <row r="987" s="111" customFormat="1" ht="15"/>
    <row r="988" s="111" customFormat="1" ht="15"/>
    <row r="989" s="111" customFormat="1" ht="15"/>
    <row r="990" s="111" customFormat="1" ht="15"/>
    <row r="991" s="111" customFormat="1" ht="15"/>
    <row r="992" s="111" customFormat="1" ht="15"/>
    <row r="993" s="111" customFormat="1" ht="15"/>
    <row r="994" s="111" customFormat="1" ht="15"/>
    <row r="995" s="111" customFormat="1" ht="15"/>
    <row r="996" s="111" customFormat="1" ht="15"/>
    <row r="997" s="111" customFormat="1" ht="15"/>
    <row r="998" s="111" customFormat="1" ht="15"/>
    <row r="999" s="111" customFormat="1" ht="15"/>
    <row r="1000" s="111" customFormat="1" ht="15"/>
    <row r="1001" s="111" customFormat="1" ht="15"/>
    <row r="1002" s="111" customFormat="1" ht="15"/>
    <row r="1003" s="111" customFormat="1" ht="15"/>
    <row r="1004" s="111" customFormat="1" ht="15"/>
    <row r="1005" s="111" customFormat="1" ht="15"/>
    <row r="1006" s="111" customFormat="1" ht="15"/>
    <row r="1007" s="111" customFormat="1" ht="15"/>
    <row r="1008" s="111" customFormat="1" ht="15"/>
    <row r="1009" s="111" customFormat="1" ht="15"/>
    <row r="1010" s="111" customFormat="1" ht="15"/>
    <row r="1011" s="111" customFormat="1" ht="15"/>
    <row r="1012" s="111" customFormat="1" ht="15"/>
    <row r="1013" s="111" customFormat="1" ht="15"/>
    <row r="1014" s="111" customFormat="1" ht="15"/>
    <row r="1015" s="111" customFormat="1" ht="15"/>
    <row r="1016" s="111" customFormat="1" ht="15"/>
    <row r="1017" s="111" customFormat="1" ht="15"/>
    <row r="1018" s="111" customFormat="1" ht="15"/>
    <row r="1019" s="111" customFormat="1" ht="15"/>
    <row r="1020" s="111" customFormat="1" ht="15"/>
    <row r="1021" s="111" customFormat="1" ht="15"/>
    <row r="1022" s="111" customFormat="1" ht="15"/>
    <row r="1023" s="111" customFormat="1" ht="15"/>
    <row r="1024" s="111" customFormat="1" ht="15"/>
    <row r="1025" s="111" customFormat="1" ht="15"/>
    <row r="1026" s="111" customFormat="1" ht="15"/>
    <row r="1027" s="111" customFormat="1" ht="15"/>
    <row r="1028" s="111" customFormat="1" ht="15"/>
    <row r="1029" s="111" customFormat="1" ht="15"/>
    <row r="1030" s="111" customFormat="1" ht="15"/>
    <row r="1031" s="111" customFormat="1" ht="15"/>
    <row r="1032" s="111" customFormat="1" ht="15"/>
    <row r="1033" s="111" customFormat="1" ht="15"/>
    <row r="1034" s="111" customFormat="1" ht="15"/>
    <row r="1035" s="111" customFormat="1" ht="15"/>
    <row r="1036" s="111" customFormat="1" ht="15"/>
    <row r="1037" s="111" customFormat="1" ht="15"/>
    <row r="1038" s="111" customFormat="1" ht="15"/>
    <row r="1039" s="111" customFormat="1" ht="15"/>
    <row r="1040" s="111" customFormat="1" ht="15"/>
    <row r="1041" s="111" customFormat="1" ht="15"/>
    <row r="1042" s="111" customFormat="1" ht="15"/>
    <row r="1043" s="111" customFormat="1" ht="15"/>
    <row r="1044" s="111" customFormat="1" ht="15"/>
    <row r="1045" s="111" customFormat="1" ht="15"/>
    <row r="1046" s="111" customFormat="1" ht="15"/>
    <row r="1047" s="111" customFormat="1" ht="15"/>
    <row r="1048" s="111" customFormat="1" ht="15"/>
    <row r="1049" s="111" customFormat="1" ht="15"/>
    <row r="1050" s="111" customFormat="1" ht="15"/>
    <row r="1051" s="111" customFormat="1" ht="15"/>
    <row r="1052" s="111" customFormat="1" ht="15"/>
    <row r="1053" s="111" customFormat="1" ht="15"/>
    <row r="1054" s="111" customFormat="1" ht="15"/>
    <row r="1055" s="111" customFormat="1" ht="15"/>
    <row r="1056" s="111" customFormat="1" ht="15"/>
    <row r="1057" s="111" customFormat="1" ht="15"/>
    <row r="1058" s="111" customFormat="1" ht="15"/>
    <row r="1059" s="111" customFormat="1" ht="15"/>
    <row r="1060" s="111" customFormat="1" ht="15"/>
    <row r="1061" s="111" customFormat="1" ht="15"/>
    <row r="1062" s="111" customFormat="1" ht="15"/>
    <row r="1063" s="111" customFormat="1" ht="15"/>
    <row r="1064" s="111" customFormat="1" ht="15"/>
    <row r="1065" s="111" customFormat="1" ht="15"/>
    <row r="1066" s="111" customFormat="1" ht="15"/>
    <row r="1067" s="111" customFormat="1" ht="15"/>
    <row r="1068" s="111" customFormat="1" ht="15"/>
    <row r="1069" s="111" customFormat="1" ht="15"/>
    <row r="1070" s="111" customFormat="1" ht="15"/>
    <row r="1071" s="111" customFormat="1" ht="15"/>
    <row r="1072" s="111" customFormat="1" ht="15"/>
    <row r="1073" s="111" customFormat="1" ht="15"/>
    <row r="1074" s="111" customFormat="1" ht="15"/>
    <row r="1075" s="111" customFormat="1" ht="15"/>
    <row r="1076" s="111" customFormat="1" ht="15"/>
    <row r="1077" s="111" customFormat="1" ht="15"/>
    <row r="1078" s="111" customFormat="1" ht="15"/>
    <row r="1079" s="111" customFormat="1" ht="15"/>
    <row r="1080" s="111" customFormat="1" ht="15"/>
    <row r="1081" s="111" customFormat="1" ht="15"/>
    <row r="1082" s="111" customFormat="1" ht="15"/>
    <row r="1083" s="111" customFormat="1" ht="15"/>
    <row r="1084" s="111" customFormat="1" ht="15"/>
    <row r="1085" s="111" customFormat="1" ht="15"/>
    <row r="1086" s="111" customFormat="1" ht="15"/>
    <row r="1087" s="111" customFormat="1" ht="15"/>
    <row r="1088" s="111" customFormat="1" ht="15"/>
    <row r="1089" s="111" customFormat="1" ht="15"/>
    <row r="1090" s="111" customFormat="1" ht="15"/>
    <row r="1091" s="111" customFormat="1" ht="15"/>
    <row r="1092" s="111" customFormat="1" ht="15"/>
    <row r="1093" s="111" customFormat="1" ht="15"/>
    <row r="1094" s="111" customFormat="1" ht="15"/>
    <row r="1095" s="111" customFormat="1" ht="15"/>
    <row r="1096" s="111" customFormat="1" ht="15"/>
    <row r="1097" s="111" customFormat="1" ht="15"/>
    <row r="1098" s="111" customFormat="1" ht="15"/>
    <row r="1099" s="111" customFormat="1" ht="15"/>
    <row r="1100" s="111" customFormat="1" ht="15"/>
    <row r="1101" s="111" customFormat="1" ht="15"/>
    <row r="1102" s="111" customFormat="1" ht="15"/>
    <row r="1103" s="111" customFormat="1" ht="15"/>
    <row r="1104" s="111" customFormat="1" ht="15"/>
    <row r="1105" s="111" customFormat="1" ht="15"/>
    <row r="1106" s="111" customFormat="1" ht="15"/>
    <row r="1107" s="111" customFormat="1" ht="15"/>
    <row r="1108" s="111" customFormat="1" ht="15"/>
    <row r="1109" s="111" customFormat="1" ht="15"/>
    <row r="1110" s="111" customFormat="1" ht="15"/>
    <row r="1111" s="111" customFormat="1" ht="15"/>
    <row r="1112" s="111" customFormat="1" ht="15"/>
    <row r="1113" s="111" customFormat="1" ht="15"/>
    <row r="1114" s="111" customFormat="1" ht="15"/>
    <row r="1115" s="111" customFormat="1" ht="15"/>
    <row r="1116" s="111" customFormat="1" ht="15"/>
    <row r="1117" s="111" customFormat="1" ht="15"/>
    <row r="1118" s="111" customFormat="1" ht="15"/>
    <row r="1119" s="111" customFormat="1" ht="15"/>
    <row r="1120" s="111" customFormat="1" ht="15"/>
    <row r="1121" s="111" customFormat="1" ht="15"/>
    <row r="1122" s="111" customFormat="1" ht="15"/>
    <row r="1123" s="111" customFormat="1" ht="15"/>
    <row r="1124" s="111" customFormat="1" ht="15"/>
    <row r="1125" s="111" customFormat="1" ht="15"/>
    <row r="1126" s="111" customFormat="1" ht="15"/>
    <row r="1127" s="111" customFormat="1" ht="15"/>
    <row r="1128" s="111" customFormat="1" ht="15"/>
    <row r="1129" s="111" customFormat="1" ht="15"/>
    <row r="1130" s="111" customFormat="1" ht="15"/>
    <row r="1131" s="111" customFormat="1" ht="15"/>
    <row r="1132" s="111" customFormat="1" ht="15"/>
    <row r="1133" s="111" customFormat="1" ht="15"/>
    <row r="1134" s="111" customFormat="1" ht="15"/>
    <row r="1135" s="111" customFormat="1" ht="15"/>
    <row r="1136" s="111" customFormat="1" ht="15"/>
    <row r="1137" s="111" customFormat="1" ht="15"/>
    <row r="1138" s="111" customFormat="1" ht="15"/>
    <row r="1139" s="111" customFormat="1" ht="15"/>
    <row r="1140" s="111" customFormat="1" ht="15"/>
    <row r="1141" s="111" customFormat="1" ht="15"/>
    <row r="1142" s="111" customFormat="1" ht="15"/>
    <row r="1143" s="111" customFormat="1" ht="15"/>
    <row r="1144" s="111" customFormat="1" ht="15"/>
    <row r="1145" s="111" customFormat="1" ht="15"/>
    <row r="1146" s="111" customFormat="1" ht="15"/>
    <row r="1147" s="111" customFormat="1" ht="15"/>
    <row r="1148" s="111" customFormat="1" ht="15"/>
    <row r="1149" s="111" customFormat="1" ht="15"/>
    <row r="1150" s="111" customFormat="1" ht="15"/>
    <row r="1151" s="111" customFormat="1" ht="15"/>
    <row r="1152" s="111" customFormat="1" ht="15"/>
    <row r="1153" s="111" customFormat="1" ht="15"/>
    <row r="1154" s="111" customFormat="1" ht="15"/>
    <row r="1155" s="111" customFormat="1" ht="15"/>
    <row r="1156" s="111" customFormat="1" ht="15"/>
    <row r="1157" s="111" customFormat="1" ht="15"/>
    <row r="1158" s="111" customFormat="1" ht="15"/>
    <row r="1159" s="111" customFormat="1" ht="15"/>
    <row r="1160" s="111" customFormat="1" ht="15"/>
    <row r="1161" s="111" customFormat="1" ht="15"/>
    <row r="1162" s="111" customFormat="1" ht="15"/>
    <row r="1163" s="111" customFormat="1" ht="15"/>
    <row r="1164" s="111" customFormat="1" ht="15"/>
    <row r="1165" s="111" customFormat="1" ht="15"/>
    <row r="1166" s="111" customFormat="1" ht="15"/>
    <row r="1167" s="111" customFormat="1" ht="15"/>
    <row r="1168" s="111" customFormat="1" ht="15"/>
    <row r="1169" s="111" customFormat="1" ht="15"/>
    <row r="1170" s="111" customFormat="1" ht="15"/>
    <row r="1171" s="111" customFormat="1" ht="15"/>
    <row r="1172" s="111" customFormat="1" ht="15"/>
    <row r="1173" s="111" customFormat="1" ht="15"/>
    <row r="1174" s="111" customFormat="1" ht="15"/>
    <row r="1175" s="111" customFormat="1" ht="15"/>
    <row r="1176" s="111" customFormat="1" ht="15"/>
    <row r="1177" s="111" customFormat="1" ht="15"/>
    <row r="1178" s="111" customFormat="1" ht="15"/>
    <row r="1179" s="111" customFormat="1" ht="15"/>
    <row r="1180" s="111" customFormat="1" ht="15"/>
    <row r="1181" s="111" customFormat="1" ht="15"/>
    <row r="1182" s="111" customFormat="1" ht="15"/>
    <row r="1183" s="111" customFormat="1" ht="15"/>
    <row r="1184" s="111" customFormat="1" ht="15"/>
    <row r="1185" s="111" customFormat="1" ht="15"/>
    <row r="1186" s="111" customFormat="1" ht="15"/>
    <row r="1187" s="111" customFormat="1" ht="15"/>
    <row r="1188" s="111" customFormat="1" ht="15"/>
    <row r="1189" s="111" customFormat="1" ht="15"/>
    <row r="1190" s="111" customFormat="1" ht="15"/>
    <row r="1191" s="111" customFormat="1" ht="15"/>
    <row r="1192" s="111" customFormat="1" ht="15"/>
    <row r="1193" s="111" customFormat="1" ht="15"/>
    <row r="1194" s="111" customFormat="1" ht="15"/>
    <row r="1195" s="111" customFormat="1" ht="15"/>
    <row r="1196" s="111" customFormat="1" ht="15"/>
    <row r="1197" s="111" customFormat="1" ht="15"/>
    <row r="1198" s="111" customFormat="1" ht="15"/>
    <row r="1199" s="111" customFormat="1" ht="15"/>
    <row r="1200" s="111" customFormat="1" ht="15"/>
    <row r="1201" s="111" customFormat="1" ht="15"/>
    <row r="1202" s="111" customFormat="1" ht="15"/>
    <row r="1203" s="111" customFormat="1" ht="15"/>
    <row r="1204" s="111" customFormat="1" ht="15"/>
    <row r="1205" s="111" customFormat="1" ht="15"/>
    <row r="1206" s="111" customFormat="1" ht="15"/>
    <row r="1207" s="111" customFormat="1" ht="15"/>
    <row r="1208" s="111" customFormat="1" ht="15"/>
    <row r="1209" s="111" customFormat="1" ht="15"/>
    <row r="1210" s="111" customFormat="1" ht="15"/>
    <row r="1211" s="111" customFormat="1" ht="15"/>
    <row r="1212" s="111" customFormat="1" ht="15"/>
    <row r="1213" s="111" customFormat="1" ht="15"/>
    <row r="1214" s="111" customFormat="1" ht="15"/>
    <row r="1215" s="111" customFormat="1" ht="15"/>
    <row r="1216" s="111" customFormat="1" ht="15"/>
    <row r="1217" s="111" customFormat="1" ht="15"/>
    <row r="1218" s="111" customFormat="1" ht="15"/>
    <row r="1219" s="111" customFormat="1" ht="15"/>
    <row r="1220" s="111" customFormat="1" ht="15"/>
    <row r="1221" s="111" customFormat="1" ht="15"/>
    <row r="1222" s="111" customFormat="1" ht="15"/>
    <row r="1223" s="111" customFormat="1" ht="15"/>
    <row r="1224" s="111" customFormat="1" ht="15"/>
    <row r="1225" s="111" customFormat="1" ht="15"/>
    <row r="1226" s="111" customFormat="1" ht="15"/>
    <row r="1227" s="111" customFormat="1" ht="15"/>
    <row r="1228" s="111" customFormat="1" ht="15"/>
    <row r="1229" s="111" customFormat="1" ht="15"/>
    <row r="1230" s="111" customFormat="1" ht="15"/>
    <row r="1231" s="111" customFormat="1" ht="15"/>
    <row r="1232" s="111" customFormat="1" ht="15"/>
    <row r="1233" s="111" customFormat="1" ht="15"/>
    <row r="1234" s="111" customFormat="1" ht="15"/>
    <row r="1235" s="111" customFormat="1" ht="15"/>
    <row r="1236" s="111" customFormat="1" ht="15"/>
    <row r="1237" s="111" customFormat="1" ht="15"/>
    <row r="1238" s="111" customFormat="1" ht="15"/>
    <row r="1239" s="111" customFormat="1" ht="15"/>
    <row r="1240" s="111" customFormat="1" ht="15"/>
    <row r="1241" s="111" customFormat="1" ht="15"/>
    <row r="1242" s="111" customFormat="1" ht="15"/>
    <row r="1243" s="111" customFormat="1" ht="15"/>
    <row r="1244" s="111" customFormat="1" ht="15"/>
    <row r="1245" s="111" customFormat="1" ht="15"/>
    <row r="1246" s="111" customFormat="1" ht="15"/>
    <row r="1247" s="111" customFormat="1" ht="15"/>
    <row r="1248" s="111" customFormat="1" ht="15"/>
    <row r="1249" s="111" customFormat="1" ht="15"/>
    <row r="1250" s="111" customFormat="1" ht="15"/>
    <row r="1251" s="111" customFormat="1" ht="15"/>
    <row r="1252" s="111" customFormat="1" ht="15"/>
    <row r="1253" s="111" customFormat="1" ht="15"/>
    <row r="1254" s="111" customFormat="1" ht="15"/>
    <row r="1255" s="111" customFormat="1" ht="15"/>
    <row r="1256" s="111" customFormat="1" ht="15"/>
    <row r="1257" s="111" customFormat="1" ht="15"/>
    <row r="1258" s="111" customFormat="1" ht="15"/>
    <row r="1259" s="111" customFormat="1" ht="15"/>
    <row r="1260" s="111" customFormat="1" ht="15"/>
    <row r="1261" s="111" customFormat="1" ht="15"/>
    <row r="1262" s="111" customFormat="1" ht="15"/>
    <row r="1263" s="111" customFormat="1" ht="15"/>
    <row r="1264" s="111" customFormat="1" ht="15"/>
    <row r="1265" s="111" customFormat="1" ht="15"/>
    <row r="1266" s="111" customFormat="1" ht="15"/>
    <row r="1267" s="111" customFormat="1" ht="15"/>
    <row r="1268" s="111" customFormat="1" ht="15"/>
    <row r="1269" s="111" customFormat="1" ht="15"/>
    <row r="1270" s="111" customFormat="1" ht="15"/>
    <row r="1271" s="111" customFormat="1" ht="15"/>
    <row r="1272" s="111" customFormat="1" ht="15"/>
    <row r="1273" s="111" customFormat="1" ht="15"/>
    <row r="1274" s="111" customFormat="1" ht="15"/>
    <row r="1275" s="111" customFormat="1" ht="15"/>
    <row r="1276" s="111" customFormat="1" ht="15"/>
    <row r="1277" s="111" customFormat="1" ht="15"/>
    <row r="1278" s="111" customFormat="1" ht="15"/>
    <row r="1279" s="111" customFormat="1" ht="15"/>
    <row r="1280" s="111" customFormat="1" ht="15"/>
    <row r="1281" s="111" customFormat="1" ht="15"/>
    <row r="1282" s="111" customFormat="1" ht="15"/>
    <row r="1283" s="111" customFormat="1" ht="15"/>
    <row r="1284" s="111" customFormat="1" ht="15"/>
    <row r="1285" s="111" customFormat="1" ht="15"/>
    <row r="1286" s="111" customFormat="1" ht="15"/>
    <row r="1287" s="111" customFormat="1" ht="15"/>
    <row r="1288" s="111" customFormat="1" ht="15"/>
    <row r="1289" s="111" customFormat="1" ht="15"/>
    <row r="1290" s="111" customFormat="1" ht="15"/>
    <row r="1291" s="111" customFormat="1" ht="15"/>
    <row r="1292" s="111" customFormat="1" ht="15"/>
    <row r="1293" s="111" customFormat="1" ht="15"/>
    <row r="1294" s="111" customFormat="1" ht="15"/>
    <row r="1295" s="111" customFormat="1" ht="15"/>
    <row r="1296" s="111" customFormat="1" ht="15"/>
    <row r="1297" s="111" customFormat="1" ht="15"/>
    <row r="1298" s="111" customFormat="1" ht="15"/>
    <row r="1299" s="111" customFormat="1" ht="15"/>
    <row r="1300" s="111" customFormat="1" ht="15"/>
    <row r="1301" s="111" customFormat="1" ht="15"/>
    <row r="1302" s="111" customFormat="1" ht="15"/>
    <row r="1303" s="111" customFormat="1" ht="15"/>
    <row r="1304" s="111" customFormat="1" ht="15"/>
    <row r="1305" s="111" customFormat="1" ht="15"/>
    <row r="1306" s="111" customFormat="1" ht="15"/>
    <row r="1307" s="111" customFormat="1" ht="15"/>
    <row r="1308" s="111" customFormat="1" ht="15"/>
    <row r="1309" s="111" customFormat="1" ht="15"/>
    <row r="1310" s="111" customFormat="1" ht="15"/>
    <row r="1311" s="111" customFormat="1" ht="15"/>
    <row r="1312" s="111" customFormat="1" ht="15"/>
    <row r="1313" s="111" customFormat="1" ht="15"/>
    <row r="1314" s="111" customFormat="1" ht="15"/>
    <row r="1315" s="111" customFormat="1" ht="15"/>
    <row r="1316" s="111" customFormat="1" ht="15"/>
    <row r="1317" s="111" customFormat="1" ht="15"/>
    <row r="1318" s="111" customFormat="1" ht="15"/>
    <row r="1319" s="111" customFormat="1" ht="15"/>
    <row r="1320" s="111" customFormat="1" ht="15"/>
    <row r="1321" s="111" customFormat="1" ht="15"/>
    <row r="1322" s="111" customFormat="1" ht="15"/>
    <row r="1323" s="111" customFormat="1" ht="15"/>
    <row r="1324" s="111" customFormat="1" ht="15"/>
    <row r="1325" s="111" customFormat="1" ht="15"/>
    <row r="1326" s="111" customFormat="1" ht="15"/>
    <row r="1327" s="111" customFormat="1" ht="15"/>
    <row r="1328" s="111" customFormat="1" ht="15"/>
    <row r="1329" s="111" customFormat="1" ht="15"/>
    <row r="1330" s="111" customFormat="1" ht="15"/>
    <row r="1331" s="111" customFormat="1" ht="15"/>
    <row r="1332" s="111" customFormat="1" ht="15"/>
    <row r="1333" s="111" customFormat="1" ht="15"/>
    <row r="1334" s="111" customFormat="1" ht="15"/>
    <row r="1335" s="111" customFormat="1" ht="15"/>
    <row r="1336" s="111" customFormat="1" ht="15"/>
    <row r="1337" s="111" customFormat="1" ht="15"/>
    <row r="1338" s="111" customFormat="1" ht="15"/>
    <row r="1339" s="111" customFormat="1" ht="15"/>
    <row r="1340" s="111" customFormat="1" ht="15"/>
    <row r="1341" s="111" customFormat="1" ht="15"/>
    <row r="1342" s="111" customFormat="1" ht="15"/>
    <row r="1343" s="111" customFormat="1" ht="15"/>
    <row r="1344" s="111" customFormat="1" ht="15"/>
    <row r="1345" s="111" customFormat="1" ht="15"/>
    <row r="1346" s="111" customFormat="1" ht="15"/>
    <row r="1347" s="111" customFormat="1" ht="15"/>
    <row r="1348" s="111" customFormat="1" ht="15"/>
    <row r="1349" s="111" customFormat="1" ht="15"/>
    <row r="1350" s="111" customFormat="1" ht="15"/>
    <row r="1351" s="111" customFormat="1" ht="15"/>
    <row r="1352" s="111" customFormat="1" ht="15"/>
    <row r="1353" s="111" customFormat="1" ht="15"/>
    <row r="1354" s="111" customFormat="1" ht="15"/>
    <row r="1355" s="111" customFormat="1" ht="15"/>
    <row r="1356" s="111" customFormat="1" ht="15"/>
    <row r="1357" s="111" customFormat="1" ht="15"/>
    <row r="1358" s="111" customFormat="1" ht="15"/>
    <row r="1359" s="111" customFormat="1" ht="15"/>
    <row r="1360" s="111" customFormat="1" ht="15"/>
    <row r="1361" s="111" customFormat="1" ht="15"/>
    <row r="1362" s="111" customFormat="1" ht="15"/>
    <row r="1363" s="111" customFormat="1" ht="15"/>
    <row r="1364" s="111" customFormat="1" ht="15"/>
    <row r="1365" s="111" customFormat="1" ht="15"/>
    <row r="1366" s="111" customFormat="1" ht="15"/>
    <row r="1367" s="111" customFormat="1" ht="15"/>
    <row r="1368" s="111" customFormat="1" ht="15"/>
    <row r="1369" s="111" customFormat="1" ht="15"/>
    <row r="1370" s="111" customFormat="1" ht="15"/>
    <row r="1371" s="111" customFormat="1" ht="15"/>
    <row r="1372" s="111" customFormat="1" ht="15"/>
    <row r="1373" s="111" customFormat="1" ht="15"/>
    <row r="1374" s="111" customFormat="1" ht="15"/>
    <row r="1375" s="111" customFormat="1" ht="15"/>
    <row r="1376" s="111" customFormat="1" ht="15"/>
    <row r="1377" s="111" customFormat="1" ht="15"/>
    <row r="1378" s="111" customFormat="1" ht="15"/>
    <row r="1379" s="111" customFormat="1" ht="15"/>
    <row r="1380" s="111" customFormat="1" ht="15"/>
    <row r="1381" s="111" customFormat="1" ht="15"/>
    <row r="1382" s="111" customFormat="1" ht="15"/>
    <row r="1383" s="111" customFormat="1" ht="15"/>
    <row r="1384" s="111" customFormat="1" ht="15"/>
    <row r="1385" s="111" customFormat="1" ht="15"/>
    <row r="1386" s="111" customFormat="1" ht="15"/>
    <row r="1387" s="111" customFormat="1" ht="15"/>
    <row r="1388" s="111" customFormat="1" ht="15"/>
    <row r="1389" s="111" customFormat="1" ht="15"/>
    <row r="1390" s="111" customFormat="1" ht="15"/>
    <row r="1391" s="111" customFormat="1" ht="15"/>
    <row r="1392" s="111" customFormat="1" ht="15"/>
    <row r="1393" s="111" customFormat="1" ht="15"/>
    <row r="1394" s="111" customFormat="1" ht="15"/>
    <row r="1395" s="111" customFormat="1" ht="15"/>
    <row r="1396" s="111" customFormat="1" ht="15"/>
    <row r="1397" s="111" customFormat="1" ht="15"/>
    <row r="1398" s="111" customFormat="1" ht="15"/>
    <row r="1399" s="111" customFormat="1" ht="15"/>
    <row r="1400" s="111" customFormat="1" ht="15"/>
    <row r="1401" s="111" customFormat="1" ht="15"/>
    <row r="1402" s="111" customFormat="1" ht="15"/>
    <row r="1403" s="111" customFormat="1" ht="15"/>
    <row r="1404" s="111" customFormat="1" ht="15"/>
    <row r="1405" s="111" customFormat="1" ht="15"/>
    <row r="1406" s="111" customFormat="1" ht="15"/>
    <row r="1407" s="111" customFormat="1" ht="15"/>
    <row r="1408" s="111" customFormat="1" ht="15"/>
    <row r="1409" s="111" customFormat="1" ht="15"/>
    <row r="1410" s="111" customFormat="1" ht="15"/>
    <row r="1411" s="111" customFormat="1" ht="15"/>
    <row r="1412" s="111" customFormat="1" ht="15"/>
    <row r="1413" s="111" customFormat="1" ht="15"/>
    <row r="1414" s="111" customFormat="1" ht="15"/>
    <row r="1415" s="111" customFormat="1" ht="15"/>
    <row r="1416" s="111" customFormat="1" ht="15"/>
    <row r="1417" s="111" customFormat="1" ht="15"/>
    <row r="1418" s="111" customFormat="1" ht="15"/>
    <row r="1419" s="111" customFormat="1" ht="15"/>
    <row r="1420" s="111" customFormat="1" ht="15"/>
    <row r="1421" s="111" customFormat="1" ht="15"/>
    <row r="1422" s="111" customFormat="1" ht="15"/>
    <row r="1423" s="111" customFormat="1" ht="15"/>
    <row r="1424" s="111" customFormat="1" ht="15"/>
    <row r="1425" s="111" customFormat="1" ht="15"/>
    <row r="1426" s="111" customFormat="1" ht="15"/>
    <row r="1427" s="111" customFormat="1" ht="15"/>
    <row r="1428" s="111" customFormat="1" ht="15"/>
    <row r="1429" s="111" customFormat="1" ht="15"/>
    <row r="1430" s="111" customFormat="1" ht="15"/>
    <row r="1431" s="111" customFormat="1" ht="15"/>
    <row r="1432" s="111" customFormat="1" ht="15"/>
    <row r="1433" s="111" customFormat="1" ht="15"/>
    <row r="1434" s="111" customFormat="1" ht="15"/>
    <row r="1435" s="111" customFormat="1" ht="15"/>
    <row r="1436" s="111" customFormat="1" ht="15"/>
    <row r="1437" s="111" customFormat="1" ht="15"/>
    <row r="1438" s="111" customFormat="1" ht="15"/>
    <row r="1439" s="111" customFormat="1" ht="15"/>
    <row r="1440" s="111" customFormat="1" ht="15"/>
    <row r="1441" s="111" customFormat="1" ht="15"/>
    <row r="1442" s="111" customFormat="1" ht="15"/>
    <row r="1443" s="111" customFormat="1" ht="15"/>
    <row r="1444" s="111" customFormat="1" ht="15"/>
    <row r="1445" s="111" customFormat="1" ht="15"/>
    <row r="1446" s="111" customFormat="1" ht="15"/>
    <row r="1447" s="111" customFormat="1" ht="15"/>
    <row r="1448" s="111" customFormat="1" ht="15"/>
    <row r="1449" s="111" customFormat="1" ht="15"/>
    <row r="1450" s="111" customFormat="1" ht="15"/>
    <row r="1451" s="111" customFormat="1" ht="15"/>
    <row r="1452" s="111" customFormat="1" ht="15"/>
    <row r="1453" s="111" customFormat="1" ht="15"/>
    <row r="1454" s="111" customFormat="1" ht="15"/>
    <row r="1455" s="111" customFormat="1" ht="15"/>
    <row r="1456" s="111" customFormat="1" ht="15"/>
    <row r="1457" s="111" customFormat="1" ht="15"/>
    <row r="1458" s="111" customFormat="1" ht="15"/>
    <row r="1459" s="111" customFormat="1" ht="15"/>
    <row r="1460" s="111" customFormat="1" ht="15"/>
    <row r="1461" s="111" customFormat="1" ht="15"/>
    <row r="1462" s="111" customFormat="1" ht="15"/>
    <row r="1463" s="111" customFormat="1" ht="15"/>
    <row r="1464" s="111" customFormat="1" ht="15"/>
    <row r="1465" s="111" customFormat="1" ht="15"/>
    <row r="1466" s="111" customFormat="1" ht="15"/>
    <row r="1467" s="111" customFormat="1" ht="15"/>
    <row r="1468" s="111" customFormat="1" ht="15"/>
    <row r="1469" s="111" customFormat="1" ht="15"/>
    <row r="1470" s="111" customFormat="1" ht="15"/>
    <row r="1471" s="111" customFormat="1" ht="15"/>
    <row r="1472" s="111" customFormat="1" ht="15"/>
    <row r="1473" s="111" customFormat="1" ht="15"/>
    <row r="1474" s="111" customFormat="1" ht="15"/>
    <row r="1475" s="111" customFormat="1" ht="15"/>
    <row r="1476" s="111" customFormat="1" ht="15"/>
    <row r="1477" s="111" customFormat="1" ht="15"/>
    <row r="1478" s="111" customFormat="1" ht="15"/>
    <row r="1479" s="111" customFormat="1" ht="15"/>
    <row r="1480" s="111" customFormat="1" ht="15"/>
    <row r="1481" s="111" customFormat="1" ht="15"/>
    <row r="1482" s="111" customFormat="1" ht="15"/>
    <row r="1483" s="111" customFormat="1" ht="15"/>
    <row r="1484" s="111" customFormat="1" ht="15"/>
    <row r="1485" s="111" customFormat="1" ht="15"/>
    <row r="1486" s="111" customFormat="1" ht="15"/>
    <row r="1487" s="111" customFormat="1" ht="15"/>
    <row r="1488" s="111" customFormat="1" ht="15"/>
    <row r="1489" s="111" customFormat="1" ht="15"/>
    <row r="1490" s="111" customFormat="1" ht="15"/>
    <row r="1491" s="111" customFormat="1" ht="15"/>
    <row r="1492" s="111" customFormat="1" ht="15"/>
    <row r="1493" s="111" customFormat="1" ht="15"/>
    <row r="1494" s="111" customFormat="1" ht="15"/>
    <row r="1495" s="111" customFormat="1" ht="15"/>
    <row r="1496" s="111" customFormat="1" ht="15"/>
    <row r="1497" s="111" customFormat="1" ht="15"/>
    <row r="1498" s="111" customFormat="1" ht="15"/>
    <row r="1499" s="111" customFormat="1" ht="15"/>
    <row r="1500" s="111" customFormat="1" ht="15"/>
    <row r="1501" s="111" customFormat="1" ht="15"/>
    <row r="1502" s="111" customFormat="1" ht="15"/>
    <row r="1503" s="111" customFormat="1" ht="15"/>
    <row r="1504" s="111" customFormat="1" ht="15"/>
    <row r="1505" s="111" customFormat="1" ht="15"/>
    <row r="1506" s="111" customFormat="1" ht="15"/>
    <row r="1507" s="111" customFormat="1" ht="15"/>
    <row r="1508" s="111" customFormat="1" ht="15"/>
    <row r="1509" s="111" customFormat="1" ht="15"/>
    <row r="1510" s="111" customFormat="1" ht="15"/>
    <row r="1511" s="111" customFormat="1" ht="15"/>
    <row r="1512" s="111" customFormat="1" ht="15"/>
    <row r="1513" s="111" customFormat="1" ht="15"/>
    <row r="1514" s="111" customFormat="1" ht="15"/>
    <row r="1515" s="111" customFormat="1" ht="15"/>
    <row r="1516" s="111" customFormat="1" ht="15"/>
    <row r="1517" s="111" customFormat="1" ht="15"/>
    <row r="1518" s="111" customFormat="1" ht="15"/>
    <row r="1519" s="111" customFormat="1" ht="15"/>
    <row r="1520" s="111" customFormat="1" ht="15"/>
    <row r="1521" s="111" customFormat="1" ht="15"/>
    <row r="1522" s="111" customFormat="1" ht="15"/>
    <row r="1523" s="111" customFormat="1" ht="15"/>
    <row r="1524" s="111" customFormat="1" ht="15"/>
    <row r="1525" s="111" customFormat="1" ht="15"/>
    <row r="1526" s="111" customFormat="1" ht="15"/>
    <row r="1527" s="111" customFormat="1" ht="15"/>
    <row r="1528" s="111" customFormat="1" ht="15"/>
    <row r="1529" s="111" customFormat="1" ht="15"/>
    <row r="1530" s="111" customFormat="1" ht="15"/>
    <row r="1531" s="111" customFormat="1" ht="15"/>
    <row r="1532" s="111" customFormat="1" ht="15"/>
  </sheetData>
  <mergeCells count="20">
    <mergeCell ref="D21:H21"/>
    <mergeCell ref="D22:H22"/>
    <mergeCell ref="D23:H23"/>
    <mergeCell ref="B16:H16"/>
    <mergeCell ref="B17:H17"/>
    <mergeCell ref="D19:H19"/>
    <mergeCell ref="D20:H20"/>
    <mergeCell ref="A11:C11"/>
    <mergeCell ref="D11:E11"/>
    <mergeCell ref="A12:C12"/>
    <mergeCell ref="D12:E12"/>
    <mergeCell ref="A9:C9"/>
    <mergeCell ref="D9:E9"/>
    <mergeCell ref="A10:C10"/>
    <mergeCell ref="D10:E10"/>
    <mergeCell ref="D3:E3"/>
    <mergeCell ref="A7:C7"/>
    <mergeCell ref="D7:E7"/>
    <mergeCell ref="A8:C8"/>
    <mergeCell ref="D8:E8"/>
  </mergeCells>
  <dataValidations count="3">
    <dataValidation allowBlank="1" showInputMessage="1" showErrorMessage="1" promptTitle="Accountability" prompt="Nature of the action required by the jobholder; the outcomes/results expected; the &quot;what&quot; and the &quot;why&quot;." sqref="E25"/>
    <dataValidation type="textLength" operator="equal" allowBlank="1" showInputMessage="1" showErrorMessage="1" sqref="A7:A9 C27:C28 C25 A11:A12 C16:E17 F16:H18 B16:B23">
      <formula1>0</formula1>
    </dataValidation>
    <dataValidation allowBlank="1" showInputMessage="1" showErrorMessage="1" promptTitle="Performance Standard(s)" prompt="How the outcomes/results will be measured/evaluated; how the achievement of outcomes/results will be identified; the &quot;how&quot; of the job.  Performance Standards should be criteria-based, or provide an end result." sqref="E27"/>
  </dataValidation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3:J71"/>
  <sheetViews>
    <sheetView workbookViewId="0" topLeftCell="C20">
      <selection activeCell="C14" sqref="C14"/>
    </sheetView>
  </sheetViews>
  <sheetFormatPr defaultColWidth="9.140625" defaultRowHeight="12.75"/>
  <cols>
    <col min="1" max="2" width="6.7109375" style="0" customWidth="1"/>
    <col min="3" max="3" width="17.8515625" style="0" customWidth="1"/>
    <col min="4" max="4" width="6.7109375" style="0" customWidth="1"/>
    <col min="5" max="5" width="53.7109375" style="0" customWidth="1"/>
    <col min="6" max="6" width="10.57421875" style="0" customWidth="1"/>
    <col min="7" max="9" width="9.7109375" style="0" customWidth="1"/>
  </cols>
  <sheetData>
    <row r="3" spans="4:5" ht="20.25">
      <c r="D3" s="401" t="s">
        <v>26</v>
      </c>
      <c r="E3" s="401"/>
    </row>
    <row r="7" spans="1:8" ht="18">
      <c r="A7" s="318" t="s">
        <v>27</v>
      </c>
      <c r="B7" s="319"/>
      <c r="C7" s="319"/>
      <c r="D7" s="327">
        <f>'Organizational Accountabilities'!$D$6</f>
        <v>0</v>
      </c>
      <c r="E7" s="323"/>
      <c r="F7" s="64"/>
      <c r="G7" s="65"/>
      <c r="H7" s="63"/>
    </row>
    <row r="8" spans="1:8" ht="18">
      <c r="A8" s="329" t="s">
        <v>28</v>
      </c>
      <c r="B8" s="319"/>
      <c r="C8" s="319"/>
      <c r="D8" s="320">
        <f>'Organizational Accountabilities'!$D$7</f>
        <v>0</v>
      </c>
      <c r="E8" s="321"/>
      <c r="F8" s="64"/>
      <c r="G8" s="65"/>
      <c r="H8" s="63"/>
    </row>
    <row r="9" spans="1:8" ht="18">
      <c r="A9" s="330" t="s">
        <v>1</v>
      </c>
      <c r="B9" s="319"/>
      <c r="C9" s="319"/>
      <c r="D9" s="320">
        <f>'Position Summary'!B4</f>
        <v>287</v>
      </c>
      <c r="E9" s="320"/>
      <c r="F9" s="64"/>
      <c r="G9" s="65"/>
      <c r="H9" s="63"/>
    </row>
    <row r="10" spans="1:8" ht="18">
      <c r="A10" s="331" t="s">
        <v>3</v>
      </c>
      <c r="B10" s="319"/>
      <c r="C10" s="319"/>
      <c r="D10" s="320">
        <f>'Position Summary'!B5</f>
        <v>8280</v>
      </c>
      <c r="E10" s="321"/>
      <c r="F10" s="64"/>
      <c r="G10" s="65"/>
      <c r="H10" s="63"/>
    </row>
    <row r="11" spans="1:8" ht="18" customHeight="1">
      <c r="A11" s="318" t="s">
        <v>29</v>
      </c>
      <c r="B11" s="319"/>
      <c r="C11" s="319"/>
      <c r="D11" s="328" t="str">
        <f>T('Position Summary'!F4:G4)</f>
        <v>Reg. Nurse - Float</v>
      </c>
      <c r="E11" s="321"/>
      <c r="F11" s="64"/>
      <c r="G11" s="65"/>
      <c r="H11" s="63"/>
    </row>
    <row r="12" spans="1:8" ht="18">
      <c r="A12" s="318" t="s">
        <v>30</v>
      </c>
      <c r="B12" s="319"/>
      <c r="C12" s="319"/>
      <c r="D12" s="322">
        <f>'Organizational Accountabilities'!$D$11</f>
        <v>0</v>
      </c>
      <c r="E12" s="323"/>
      <c r="F12" s="64"/>
      <c r="G12" s="65"/>
      <c r="H12" s="63"/>
    </row>
    <row r="13" spans="1:8" ht="15">
      <c r="A13" s="41"/>
      <c r="B13" s="42"/>
      <c r="C13" s="42"/>
      <c r="D13" s="42"/>
      <c r="E13" s="43"/>
      <c r="F13" s="64"/>
      <c r="G13" s="65"/>
      <c r="H13" s="63"/>
    </row>
    <row r="14" spans="1:8" ht="14.25">
      <c r="A14" s="62"/>
      <c r="B14" s="67"/>
      <c r="C14" s="69"/>
      <c r="D14" s="69"/>
      <c r="E14" s="42"/>
      <c r="F14" s="62"/>
      <c r="G14" s="66"/>
      <c r="H14" s="63"/>
    </row>
    <row r="15" spans="1:8" s="111" customFormat="1" ht="15.75">
      <c r="A15" s="184" t="s">
        <v>251</v>
      </c>
      <c r="B15" s="185"/>
      <c r="C15" s="185"/>
      <c r="D15" s="185"/>
      <c r="E15" s="185"/>
      <c r="F15" s="114"/>
      <c r="G15" s="186"/>
      <c r="H15" s="116"/>
    </row>
    <row r="16" spans="1:8" s="111" customFormat="1" ht="74.25" customHeight="1">
      <c r="A16" s="187"/>
      <c r="B16" s="402" t="s">
        <v>252</v>
      </c>
      <c r="C16" s="402"/>
      <c r="D16" s="402"/>
      <c r="E16" s="402"/>
      <c r="F16" s="402"/>
      <c r="G16" s="402"/>
      <c r="H16" s="292"/>
    </row>
    <row r="17" spans="1:8" s="111" customFormat="1" ht="30" customHeight="1">
      <c r="A17" s="114"/>
      <c r="B17" s="324" t="s">
        <v>86</v>
      </c>
      <c r="C17" s="325"/>
      <c r="D17" s="325"/>
      <c r="E17" s="325"/>
      <c r="F17" s="325"/>
      <c r="G17" s="325"/>
      <c r="H17" s="326"/>
    </row>
    <row r="18" spans="1:8" s="111" customFormat="1" ht="30" customHeight="1">
      <c r="A18" s="114"/>
      <c r="B18" s="188"/>
      <c r="C18" s="191" t="s">
        <v>47</v>
      </c>
      <c r="D18" s="192"/>
      <c r="E18" s="193"/>
      <c r="F18" s="189"/>
      <c r="G18" s="189"/>
      <c r="H18" s="190"/>
    </row>
    <row r="19" spans="1:8" s="111" customFormat="1" ht="29.25" customHeight="1">
      <c r="A19" s="114"/>
      <c r="B19" s="188"/>
      <c r="C19" s="194">
        <v>5</v>
      </c>
      <c r="D19" s="313" t="s">
        <v>184</v>
      </c>
      <c r="E19" s="314"/>
      <c r="F19" s="315"/>
      <c r="G19" s="315"/>
      <c r="H19" s="316"/>
    </row>
    <row r="20" spans="1:8" s="111" customFormat="1" ht="30" customHeight="1">
      <c r="A20" s="114"/>
      <c r="B20" s="188"/>
      <c r="C20" s="194">
        <v>4</v>
      </c>
      <c r="D20" s="313" t="s">
        <v>87</v>
      </c>
      <c r="E20" s="314"/>
      <c r="F20" s="315"/>
      <c r="G20" s="315"/>
      <c r="H20" s="316"/>
    </row>
    <row r="21" spans="1:8" s="111" customFormat="1" ht="15" customHeight="1">
      <c r="A21" s="114"/>
      <c r="B21" s="188"/>
      <c r="C21" s="194">
        <v>3</v>
      </c>
      <c r="D21" s="313" t="s">
        <v>88</v>
      </c>
      <c r="E21" s="314"/>
      <c r="F21" s="315"/>
      <c r="G21" s="315"/>
      <c r="H21" s="316"/>
    </row>
    <row r="22" spans="1:8" s="111" customFormat="1" ht="15" customHeight="1">
      <c r="A22" s="114"/>
      <c r="B22" s="188"/>
      <c r="C22" s="194">
        <v>2</v>
      </c>
      <c r="D22" s="313" t="s">
        <v>89</v>
      </c>
      <c r="E22" s="314"/>
      <c r="F22" s="315"/>
      <c r="G22" s="315"/>
      <c r="H22" s="316"/>
    </row>
    <row r="23" spans="1:8" s="111" customFormat="1" ht="15" customHeight="1">
      <c r="A23" s="114"/>
      <c r="B23" s="188"/>
      <c r="C23" s="194">
        <v>1</v>
      </c>
      <c r="D23" s="313" t="s">
        <v>90</v>
      </c>
      <c r="E23" s="314"/>
      <c r="F23" s="315"/>
      <c r="G23" s="315"/>
      <c r="H23" s="316"/>
    </row>
    <row r="24" spans="6:8" s="111" customFormat="1" ht="15.75">
      <c r="F24" s="195" t="s">
        <v>91</v>
      </c>
      <c r="G24" s="195" t="s">
        <v>54</v>
      </c>
      <c r="H24" s="195" t="s">
        <v>84</v>
      </c>
    </row>
    <row r="25" spans="1:10" s="111" customFormat="1" ht="31.5">
      <c r="A25" s="195"/>
      <c r="B25" s="196" t="s">
        <v>92</v>
      </c>
      <c r="C25" s="197" t="s">
        <v>46</v>
      </c>
      <c r="D25" s="197"/>
      <c r="E25" s="198" t="s">
        <v>253</v>
      </c>
      <c r="F25" s="199">
        <v>0.2</v>
      </c>
      <c r="G25" s="200" t="e">
        <f>AVERAGE(G27:G31)</f>
        <v>#DIV/0!</v>
      </c>
      <c r="H25" s="201" t="e">
        <f>+G25*F25</f>
        <v>#DIV/0!</v>
      </c>
      <c r="I25" s="138"/>
      <c r="J25" s="138"/>
    </row>
    <row r="26" spans="1:10" s="111" customFormat="1" ht="15.75">
      <c r="A26" s="138"/>
      <c r="B26" s="202"/>
      <c r="C26" s="203" t="s">
        <v>93</v>
      </c>
      <c r="D26" s="197"/>
      <c r="E26" s="204"/>
      <c r="F26" s="205"/>
      <c r="G26" s="206"/>
      <c r="H26" s="207"/>
      <c r="I26" s="138"/>
      <c r="J26" s="138"/>
    </row>
    <row r="27" spans="1:8" s="111" customFormat="1" ht="44.25" customHeight="1">
      <c r="A27" s="138"/>
      <c r="B27" s="203"/>
      <c r="C27" s="208"/>
      <c r="D27" s="209" t="s">
        <v>55</v>
      </c>
      <c r="E27" s="210" t="s">
        <v>254</v>
      </c>
      <c r="F27" s="211"/>
      <c r="G27" s="200"/>
      <c r="H27" s="212"/>
    </row>
    <row r="28" spans="1:8" s="111" customFormat="1" ht="60" customHeight="1">
      <c r="A28" s="138"/>
      <c r="B28" s="203"/>
      <c r="C28" s="208"/>
      <c r="D28" s="209" t="s">
        <v>94</v>
      </c>
      <c r="E28" s="210" t="s">
        <v>255</v>
      </c>
      <c r="F28" s="211"/>
      <c r="G28" s="200"/>
      <c r="H28" s="212"/>
    </row>
    <row r="29" spans="1:8" s="111" customFormat="1" ht="30" customHeight="1">
      <c r="A29" s="138"/>
      <c r="B29" s="203"/>
      <c r="C29" s="203"/>
      <c r="D29" s="209" t="s">
        <v>95</v>
      </c>
      <c r="E29" s="210" t="s">
        <v>256</v>
      </c>
      <c r="F29" s="211"/>
      <c r="G29" s="200"/>
      <c r="H29" s="212"/>
    </row>
    <row r="30" spans="1:8" s="111" customFormat="1" ht="30">
      <c r="A30" s="138"/>
      <c r="B30" s="203"/>
      <c r="C30" s="203"/>
      <c r="D30" s="209" t="s">
        <v>96</v>
      </c>
      <c r="E30" s="210" t="s">
        <v>257</v>
      </c>
      <c r="F30" s="211"/>
      <c r="G30" s="200"/>
      <c r="H30" s="212"/>
    </row>
    <row r="31" spans="1:8" s="111" customFormat="1" ht="45">
      <c r="A31" s="138"/>
      <c r="B31" s="203"/>
      <c r="C31" s="203"/>
      <c r="D31" s="209" t="s">
        <v>218</v>
      </c>
      <c r="E31" s="210" t="s">
        <v>258</v>
      </c>
      <c r="F31" s="211"/>
      <c r="G31" s="200"/>
      <c r="H31" s="212"/>
    </row>
    <row r="32" spans="1:8" s="111" customFormat="1" ht="15">
      <c r="A32" s="138"/>
      <c r="B32" s="203"/>
      <c r="C32" s="203"/>
      <c r="D32" s="203"/>
      <c r="E32" s="213"/>
      <c r="F32" s="214"/>
      <c r="G32" s="215"/>
      <c r="H32" s="216"/>
    </row>
    <row r="33" spans="1:8" s="111" customFormat="1" ht="15">
      <c r="A33" s="138"/>
      <c r="B33" s="203"/>
      <c r="C33" s="203"/>
      <c r="D33" s="203"/>
      <c r="E33" s="210" t="s">
        <v>104</v>
      </c>
      <c r="F33" s="214">
        <v>0.2</v>
      </c>
      <c r="G33" s="216"/>
      <c r="H33" s="216" t="e">
        <f>SUM(H25:H31)</f>
        <v>#DIV/0!</v>
      </c>
    </row>
    <row r="34" spans="1:8" s="111" customFormat="1" ht="15">
      <c r="A34" s="221"/>
      <c r="B34" s="138"/>
      <c r="C34" s="138"/>
      <c r="D34" s="138"/>
      <c r="E34" s="193"/>
      <c r="F34" s="222"/>
      <c r="H34" s="223"/>
    </row>
    <row r="35" spans="1:8" s="111" customFormat="1" ht="15">
      <c r="A35" s="138"/>
      <c r="B35" s="138"/>
      <c r="F35" s="222"/>
      <c r="H35" s="223"/>
    </row>
    <row r="36" spans="1:6" s="111" customFormat="1" ht="15">
      <c r="A36" s="138"/>
      <c r="B36" s="138"/>
      <c r="F36" s="222"/>
    </row>
    <row r="37" spans="1:6" s="111" customFormat="1" ht="24.75" customHeight="1">
      <c r="A37" s="138"/>
      <c r="B37" s="138"/>
      <c r="F37" s="222"/>
    </row>
    <row r="38" spans="1:6" s="111" customFormat="1" ht="24.75" customHeight="1">
      <c r="A38" s="138"/>
      <c r="B38" s="138"/>
      <c r="F38" s="222"/>
    </row>
    <row r="39" spans="1:6" s="111" customFormat="1" ht="24.75" customHeight="1">
      <c r="A39" s="138"/>
      <c r="B39" s="138"/>
      <c r="F39" s="222"/>
    </row>
    <row r="40" spans="1:2" s="111" customFormat="1" ht="24.75" customHeight="1">
      <c r="A40" s="138"/>
      <c r="B40" s="138"/>
    </row>
    <row r="41" spans="1:2" s="111" customFormat="1" ht="24.75" customHeight="1">
      <c r="A41" s="138"/>
      <c r="B41" s="138"/>
    </row>
    <row r="42" spans="1:5" s="111" customFormat="1" ht="15">
      <c r="A42" s="138"/>
      <c r="B42" s="138"/>
      <c r="C42" s="138"/>
      <c r="D42" s="138"/>
      <c r="E42" s="193"/>
    </row>
    <row r="43" spans="1:5" s="111" customFormat="1" ht="15">
      <c r="A43" s="138"/>
      <c r="B43" s="138"/>
      <c r="C43" s="138"/>
      <c r="D43" s="138"/>
      <c r="E43" s="193"/>
    </row>
    <row r="44" spans="1:5" s="111" customFormat="1" ht="15">
      <c r="A44" s="138"/>
      <c r="B44" s="138"/>
      <c r="C44" s="138"/>
      <c r="D44" s="138"/>
      <c r="E44" s="193"/>
    </row>
    <row r="45" spans="1:5" s="111" customFormat="1" ht="15">
      <c r="A45" s="138"/>
      <c r="B45" s="138"/>
      <c r="C45" s="138"/>
      <c r="D45" s="138"/>
      <c r="E45" s="193"/>
    </row>
    <row r="46" spans="1:5" s="111" customFormat="1" ht="15">
      <c r="A46" s="138"/>
      <c r="B46" s="138"/>
      <c r="C46" s="138"/>
      <c r="D46" s="138"/>
      <c r="E46" s="193"/>
    </row>
    <row r="47" spans="1:5" s="111" customFormat="1" ht="15">
      <c r="A47" s="138"/>
      <c r="B47" s="138"/>
      <c r="C47" s="138"/>
      <c r="D47" s="138"/>
      <c r="E47" s="193"/>
    </row>
    <row r="48" spans="1:5" s="111" customFormat="1" ht="15">
      <c r="A48" s="138"/>
      <c r="B48" s="138"/>
      <c r="C48" s="138"/>
      <c r="D48" s="138"/>
      <c r="E48" s="193"/>
    </row>
    <row r="49" spans="1:5" s="111" customFormat="1" ht="15">
      <c r="A49" s="138"/>
      <c r="B49" s="138"/>
      <c r="C49" s="138"/>
      <c r="D49" s="138"/>
      <c r="E49" s="193"/>
    </row>
    <row r="50" spans="1:5" s="111" customFormat="1" ht="15">
      <c r="A50" s="138"/>
      <c r="B50" s="138"/>
      <c r="C50" s="138"/>
      <c r="D50" s="138"/>
      <c r="E50" s="193"/>
    </row>
    <row r="51" spans="1:5" s="111" customFormat="1" ht="15">
      <c r="A51" s="138"/>
      <c r="B51" s="138"/>
      <c r="C51" s="138"/>
      <c r="D51" s="138"/>
      <c r="E51" s="193"/>
    </row>
    <row r="52" spans="1:5" s="111" customFormat="1" ht="15">
      <c r="A52" s="138"/>
      <c r="B52" s="138"/>
      <c r="C52" s="138"/>
      <c r="D52" s="138"/>
      <c r="E52" s="193"/>
    </row>
    <row r="53" spans="1:5" s="111" customFormat="1" ht="15">
      <c r="A53" s="138"/>
      <c r="B53" s="138"/>
      <c r="C53" s="138"/>
      <c r="D53" s="138"/>
      <c r="E53" s="193"/>
    </row>
    <row r="54" s="111" customFormat="1" ht="15">
      <c r="E54" s="193"/>
    </row>
    <row r="55" s="111" customFormat="1" ht="15">
      <c r="E55" s="193"/>
    </row>
    <row r="56" s="111" customFormat="1" ht="15">
      <c r="E56" s="193"/>
    </row>
    <row r="57" s="111" customFormat="1" ht="15">
      <c r="E57" s="193"/>
    </row>
    <row r="58" s="111" customFormat="1" ht="15">
      <c r="E58" s="193"/>
    </row>
    <row r="59" s="111" customFormat="1" ht="15">
      <c r="E59" s="193"/>
    </row>
    <row r="60" s="111" customFormat="1" ht="15">
      <c r="E60" s="193"/>
    </row>
    <row r="61" s="111" customFormat="1" ht="15">
      <c r="E61" s="193"/>
    </row>
    <row r="62" s="111" customFormat="1" ht="15">
      <c r="E62" s="193"/>
    </row>
    <row r="63" s="111" customFormat="1" ht="15">
      <c r="E63" s="193"/>
    </row>
    <row r="64" s="111" customFormat="1" ht="15">
      <c r="E64" s="193"/>
    </row>
    <row r="65" s="111" customFormat="1" ht="15">
      <c r="E65" s="193"/>
    </row>
    <row r="66" s="111" customFormat="1" ht="15">
      <c r="E66" s="193"/>
    </row>
    <row r="67" s="111" customFormat="1" ht="15">
      <c r="E67" s="193"/>
    </row>
    <row r="68" s="111" customFormat="1" ht="15">
      <c r="E68" s="193"/>
    </row>
    <row r="69" s="111" customFormat="1" ht="15">
      <c r="E69" s="193"/>
    </row>
    <row r="70" s="111" customFormat="1" ht="15">
      <c r="E70" s="193"/>
    </row>
    <row r="71" s="111" customFormat="1" ht="15">
      <c r="E71" s="193"/>
    </row>
    <row r="72" s="111" customFormat="1" ht="15"/>
    <row r="73" s="111" customFormat="1" ht="15"/>
    <row r="74" s="111" customFormat="1" ht="15"/>
    <row r="75" s="111" customFormat="1" ht="15"/>
    <row r="76" s="111" customFormat="1" ht="15"/>
    <row r="77" s="111" customFormat="1" ht="15"/>
    <row r="78" s="111" customFormat="1" ht="15"/>
    <row r="79" s="111" customFormat="1" ht="15"/>
    <row r="80" s="111" customFormat="1" ht="15"/>
    <row r="81" s="111" customFormat="1" ht="15"/>
    <row r="82" s="111" customFormat="1" ht="15"/>
    <row r="83" s="111" customFormat="1" ht="15"/>
    <row r="84" s="111" customFormat="1" ht="15"/>
    <row r="85" s="111" customFormat="1" ht="15"/>
    <row r="86" s="111" customFormat="1" ht="15"/>
    <row r="87" s="111" customFormat="1" ht="15"/>
    <row r="88" s="111" customFormat="1" ht="15"/>
    <row r="89" s="111" customFormat="1" ht="15"/>
    <row r="90" s="111" customFormat="1" ht="15"/>
    <row r="91" s="111" customFormat="1" ht="15"/>
    <row r="92" s="111" customFormat="1" ht="15"/>
    <row r="93" s="111" customFormat="1" ht="15"/>
    <row r="94" s="111" customFormat="1" ht="15"/>
    <row r="95" s="111" customFormat="1" ht="15"/>
    <row r="96" s="111" customFormat="1" ht="15"/>
    <row r="97" s="111" customFormat="1" ht="15"/>
    <row r="98" s="111" customFormat="1" ht="15"/>
    <row r="99" s="111" customFormat="1" ht="15"/>
    <row r="100" s="111" customFormat="1" ht="15"/>
    <row r="101" s="111" customFormat="1" ht="15"/>
    <row r="102" s="111" customFormat="1" ht="15"/>
    <row r="103" s="111" customFormat="1" ht="15"/>
    <row r="104" s="111" customFormat="1" ht="15"/>
    <row r="105" s="111" customFormat="1" ht="15"/>
    <row r="106" s="111" customFormat="1" ht="15"/>
    <row r="107" s="111" customFormat="1" ht="15"/>
    <row r="108" s="111" customFormat="1" ht="15"/>
    <row r="109" s="111" customFormat="1" ht="15"/>
    <row r="110" s="111" customFormat="1" ht="15"/>
    <row r="111" s="111" customFormat="1" ht="15"/>
    <row r="112" s="111" customFormat="1" ht="15"/>
    <row r="113" s="111" customFormat="1" ht="15"/>
    <row r="114" s="111" customFormat="1" ht="15"/>
    <row r="115" s="111" customFormat="1" ht="15"/>
    <row r="116" s="111" customFormat="1" ht="15"/>
    <row r="117" s="111" customFormat="1" ht="15"/>
    <row r="118" s="111" customFormat="1" ht="15"/>
    <row r="119" s="111" customFormat="1" ht="15"/>
    <row r="120" s="111" customFormat="1" ht="15"/>
    <row r="121" s="111" customFormat="1" ht="15"/>
    <row r="122" s="111" customFormat="1" ht="15"/>
    <row r="123" s="111" customFormat="1" ht="15"/>
    <row r="124" s="111" customFormat="1" ht="15"/>
    <row r="125" s="111" customFormat="1" ht="15"/>
    <row r="126" s="111" customFormat="1" ht="15"/>
    <row r="127" s="111" customFormat="1" ht="15"/>
    <row r="128" s="111" customFormat="1" ht="15"/>
    <row r="129" s="111" customFormat="1" ht="15"/>
    <row r="130" s="111" customFormat="1" ht="15"/>
    <row r="131" s="111" customFormat="1" ht="15"/>
    <row r="132" s="111" customFormat="1" ht="15"/>
    <row r="133" s="111" customFormat="1" ht="15"/>
    <row r="134" s="111" customFormat="1" ht="15"/>
    <row r="135" s="111" customFormat="1" ht="15"/>
    <row r="136" s="111" customFormat="1" ht="15"/>
    <row r="137" s="111" customFormat="1" ht="15"/>
    <row r="138" s="111" customFormat="1" ht="15"/>
    <row r="139" s="111" customFormat="1" ht="15"/>
    <row r="140" s="111" customFormat="1" ht="15"/>
    <row r="141" s="111" customFormat="1" ht="15"/>
    <row r="142" s="111" customFormat="1" ht="15"/>
    <row r="143" s="111" customFormat="1" ht="15"/>
    <row r="144" s="111" customFormat="1" ht="15"/>
    <row r="145" s="111" customFormat="1" ht="15"/>
    <row r="146" s="111" customFormat="1" ht="15"/>
    <row r="147" s="111" customFormat="1" ht="15"/>
    <row r="148" s="111" customFormat="1" ht="15"/>
    <row r="149" s="111" customFormat="1" ht="15"/>
    <row r="150" s="111" customFormat="1" ht="15"/>
    <row r="151" s="111" customFormat="1" ht="15"/>
    <row r="152" s="111" customFormat="1" ht="15"/>
    <row r="153" s="111" customFormat="1" ht="15"/>
    <row r="154" s="111" customFormat="1" ht="15"/>
    <row r="155" s="111" customFormat="1" ht="15"/>
    <row r="156" s="111" customFormat="1" ht="15"/>
    <row r="157" s="111" customFormat="1" ht="15"/>
    <row r="158" s="111" customFormat="1" ht="15"/>
    <row r="159" s="111" customFormat="1" ht="15"/>
    <row r="160" s="111" customFormat="1" ht="15"/>
    <row r="161" s="111" customFormat="1" ht="15"/>
    <row r="162" s="111" customFormat="1" ht="15"/>
    <row r="163" s="111" customFormat="1" ht="15"/>
    <row r="164" s="111" customFormat="1" ht="15"/>
    <row r="165" s="111" customFormat="1" ht="15"/>
    <row r="166" s="111" customFormat="1" ht="15"/>
    <row r="167" s="111" customFormat="1" ht="15"/>
    <row r="168" s="111" customFormat="1" ht="15"/>
    <row r="169" s="111" customFormat="1" ht="15"/>
    <row r="170" s="111" customFormat="1" ht="15"/>
    <row r="171" s="111" customFormat="1" ht="15"/>
    <row r="172" s="111" customFormat="1" ht="15"/>
    <row r="173" s="111" customFormat="1" ht="15"/>
    <row r="174" s="111" customFormat="1" ht="15"/>
    <row r="175" s="111" customFormat="1" ht="15"/>
    <row r="176" s="111" customFormat="1" ht="15"/>
    <row r="177" s="111" customFormat="1" ht="15"/>
    <row r="178" s="111" customFormat="1" ht="15"/>
    <row r="179" s="111" customFormat="1" ht="15"/>
    <row r="180" s="111" customFormat="1" ht="15"/>
    <row r="181" s="111" customFormat="1" ht="15"/>
    <row r="182" s="111" customFormat="1" ht="15"/>
    <row r="183" s="111" customFormat="1" ht="15"/>
    <row r="184" s="111" customFormat="1" ht="15"/>
    <row r="185" s="111" customFormat="1" ht="15"/>
    <row r="186" s="111" customFormat="1" ht="15"/>
    <row r="187" s="111" customFormat="1" ht="15"/>
    <row r="188" s="111" customFormat="1" ht="15"/>
    <row r="189" s="111" customFormat="1" ht="15"/>
    <row r="190" s="111" customFormat="1" ht="15"/>
    <row r="191" s="111" customFormat="1" ht="15"/>
    <row r="192" s="111" customFormat="1" ht="15"/>
    <row r="193" s="111" customFormat="1" ht="15"/>
    <row r="194" s="111" customFormat="1" ht="15"/>
    <row r="195" s="111" customFormat="1" ht="15"/>
    <row r="196" s="111" customFormat="1" ht="15"/>
    <row r="197" s="111" customFormat="1" ht="15"/>
    <row r="198" s="111" customFormat="1" ht="15"/>
    <row r="199" s="111" customFormat="1" ht="15"/>
    <row r="200" s="111" customFormat="1" ht="15"/>
    <row r="201" s="111" customFormat="1" ht="15"/>
    <row r="202" s="111" customFormat="1" ht="15"/>
    <row r="203" s="111" customFormat="1" ht="15"/>
    <row r="204" s="111" customFormat="1" ht="15"/>
    <row r="205" s="111" customFormat="1" ht="15"/>
    <row r="206" s="111" customFormat="1" ht="15"/>
    <row r="207" s="111" customFormat="1" ht="15"/>
    <row r="208" s="111" customFormat="1" ht="15"/>
    <row r="209" s="111" customFormat="1" ht="15"/>
    <row r="210" s="111" customFormat="1" ht="15"/>
    <row r="211" s="111" customFormat="1" ht="15"/>
    <row r="212" s="111" customFormat="1" ht="15"/>
    <row r="213" s="111" customFormat="1" ht="15"/>
    <row r="214" s="111" customFormat="1" ht="15"/>
    <row r="215" s="111" customFormat="1" ht="15"/>
    <row r="216" s="111" customFormat="1" ht="15"/>
    <row r="217" s="111" customFormat="1" ht="15"/>
    <row r="218" s="111" customFormat="1" ht="15"/>
    <row r="219" s="111" customFormat="1" ht="15"/>
    <row r="220" s="111" customFormat="1" ht="15"/>
    <row r="221" s="111" customFormat="1" ht="15"/>
    <row r="222" s="111" customFormat="1" ht="15"/>
    <row r="223" s="111" customFormat="1" ht="15"/>
    <row r="224" s="111" customFormat="1" ht="15"/>
    <row r="225" s="111" customFormat="1" ht="15"/>
    <row r="226" s="111" customFormat="1" ht="15"/>
    <row r="227" s="111" customFormat="1" ht="15"/>
    <row r="228" s="111" customFormat="1" ht="15"/>
    <row r="229" s="111" customFormat="1" ht="15"/>
    <row r="230" s="111" customFormat="1" ht="15"/>
    <row r="231" s="111" customFormat="1" ht="15"/>
    <row r="232" s="111" customFormat="1" ht="15"/>
    <row r="233" s="111" customFormat="1" ht="15"/>
    <row r="234" s="111" customFormat="1" ht="15"/>
    <row r="235" s="111" customFormat="1" ht="15"/>
    <row r="236" s="111" customFormat="1" ht="15"/>
    <row r="237" s="111" customFormat="1" ht="15"/>
    <row r="238" s="111" customFormat="1" ht="15"/>
    <row r="239" s="111" customFormat="1" ht="15"/>
    <row r="240" s="111" customFormat="1" ht="15"/>
    <row r="241" s="111" customFormat="1" ht="15"/>
    <row r="242" s="111" customFormat="1" ht="15"/>
    <row r="243" s="111" customFormat="1" ht="15"/>
    <row r="244" s="111" customFormat="1" ht="15"/>
    <row r="245" s="111" customFormat="1" ht="15"/>
    <row r="246" s="111" customFormat="1" ht="15"/>
    <row r="247" s="111" customFormat="1" ht="15"/>
    <row r="248" s="111" customFormat="1" ht="15"/>
    <row r="249" s="111" customFormat="1" ht="15"/>
    <row r="250" s="111" customFormat="1" ht="15"/>
    <row r="251" s="111" customFormat="1" ht="15"/>
    <row r="252" s="111" customFormat="1" ht="15"/>
    <row r="253" s="111" customFormat="1" ht="15"/>
    <row r="254" s="111" customFormat="1" ht="15"/>
    <row r="255" s="111" customFormat="1" ht="15"/>
    <row r="256" s="111" customFormat="1" ht="15"/>
    <row r="257" s="111" customFormat="1" ht="15"/>
    <row r="258" s="111" customFormat="1" ht="15"/>
    <row r="259" s="111" customFormat="1" ht="15"/>
    <row r="260" s="111" customFormat="1" ht="15"/>
    <row r="261" s="111" customFormat="1" ht="15"/>
    <row r="262" s="111" customFormat="1" ht="15"/>
    <row r="263" s="111" customFormat="1" ht="15"/>
    <row r="264" s="111" customFormat="1" ht="15"/>
    <row r="265" s="111" customFormat="1" ht="15"/>
    <row r="266" s="111" customFormat="1" ht="15"/>
    <row r="267" s="111" customFormat="1" ht="15"/>
    <row r="268" s="111" customFormat="1" ht="15"/>
    <row r="269" s="111" customFormat="1" ht="15"/>
    <row r="270" s="111" customFormat="1" ht="15"/>
    <row r="271" s="111" customFormat="1" ht="15"/>
    <row r="272" s="111" customFormat="1" ht="15"/>
    <row r="273" s="111" customFormat="1" ht="15"/>
    <row r="274" s="111" customFormat="1" ht="15"/>
    <row r="275" s="111" customFormat="1" ht="15"/>
    <row r="276" s="111" customFormat="1" ht="15"/>
    <row r="277" s="111" customFormat="1" ht="15"/>
    <row r="278" s="111" customFormat="1" ht="15"/>
    <row r="279" s="111" customFormat="1" ht="15"/>
    <row r="280" s="111" customFormat="1" ht="15"/>
    <row r="281" s="111" customFormat="1" ht="15"/>
    <row r="282" s="111" customFormat="1" ht="15"/>
    <row r="283" s="111" customFormat="1" ht="15"/>
    <row r="284" s="111" customFormat="1" ht="15"/>
    <row r="285" s="111" customFormat="1" ht="15"/>
    <row r="286" s="111" customFormat="1" ht="15"/>
    <row r="287" s="111" customFormat="1" ht="15"/>
    <row r="288" s="111" customFormat="1" ht="15"/>
    <row r="289" s="111" customFormat="1" ht="15"/>
    <row r="290" s="111" customFormat="1" ht="15"/>
    <row r="291" s="111" customFormat="1" ht="15"/>
    <row r="292" s="111" customFormat="1" ht="15"/>
    <row r="293" s="111" customFormat="1" ht="15"/>
    <row r="294" s="111" customFormat="1" ht="15"/>
    <row r="295" s="111" customFormat="1" ht="15"/>
    <row r="296" s="111" customFormat="1" ht="15"/>
    <row r="297" s="111" customFormat="1" ht="15"/>
    <row r="298" s="111" customFormat="1" ht="15"/>
    <row r="299" s="111" customFormat="1" ht="15"/>
    <row r="300" s="111" customFormat="1" ht="15"/>
    <row r="301" s="111" customFormat="1" ht="15"/>
    <row r="302" s="111" customFormat="1" ht="15"/>
    <row r="303" s="111" customFormat="1" ht="15"/>
    <row r="304" s="111" customFormat="1" ht="15"/>
    <row r="305" s="111" customFormat="1" ht="15"/>
    <row r="306" s="111" customFormat="1" ht="15"/>
    <row r="307" s="111" customFormat="1" ht="15"/>
    <row r="308" s="111" customFormat="1" ht="15"/>
    <row r="309" s="111" customFormat="1" ht="15"/>
    <row r="310" s="111" customFormat="1" ht="15"/>
    <row r="311" s="111" customFormat="1" ht="15"/>
    <row r="312" s="111" customFormat="1" ht="15"/>
    <row r="313" s="111" customFormat="1" ht="15"/>
    <row r="314" s="111" customFormat="1" ht="15"/>
    <row r="315" s="111" customFormat="1" ht="15"/>
    <row r="316" s="111" customFormat="1" ht="15"/>
    <row r="317" s="111" customFormat="1" ht="15"/>
    <row r="318" s="111" customFormat="1" ht="15"/>
    <row r="319" s="111" customFormat="1" ht="15"/>
    <row r="320" s="111" customFormat="1" ht="15"/>
    <row r="321" s="111" customFormat="1" ht="15"/>
    <row r="322" s="111" customFormat="1" ht="15"/>
    <row r="323" s="111" customFormat="1" ht="15"/>
    <row r="324" s="111" customFormat="1" ht="15"/>
    <row r="325" s="111" customFormat="1" ht="15"/>
    <row r="326" s="111" customFormat="1" ht="15"/>
    <row r="327" s="111" customFormat="1" ht="15"/>
    <row r="328" s="111" customFormat="1" ht="15"/>
    <row r="329" s="111" customFormat="1" ht="15"/>
    <row r="330" s="111" customFormat="1" ht="15"/>
    <row r="331" s="111" customFormat="1" ht="15"/>
    <row r="332" s="111" customFormat="1" ht="15"/>
    <row r="333" s="111" customFormat="1" ht="15"/>
    <row r="334" s="111" customFormat="1" ht="15"/>
    <row r="335" s="111" customFormat="1" ht="15"/>
    <row r="336" s="111" customFormat="1" ht="15"/>
    <row r="337" s="111" customFormat="1" ht="15"/>
    <row r="338" s="111" customFormat="1" ht="15"/>
    <row r="339" s="111" customFormat="1" ht="15"/>
    <row r="340" s="111" customFormat="1" ht="15"/>
    <row r="341" s="111" customFormat="1" ht="15"/>
    <row r="342" s="111" customFormat="1" ht="15"/>
    <row r="343" s="111" customFormat="1" ht="15"/>
    <row r="344" s="111" customFormat="1" ht="15"/>
    <row r="345" s="111" customFormat="1" ht="15"/>
    <row r="346" s="111" customFormat="1" ht="15"/>
    <row r="347" s="111" customFormat="1" ht="15"/>
    <row r="348" s="111" customFormat="1" ht="15"/>
    <row r="349" s="111" customFormat="1" ht="15"/>
    <row r="350" s="111" customFormat="1" ht="15"/>
    <row r="351" s="111" customFormat="1" ht="15"/>
    <row r="352" s="111" customFormat="1" ht="15"/>
    <row r="353" s="111" customFormat="1" ht="15"/>
    <row r="354" s="111" customFormat="1" ht="15"/>
    <row r="355" s="111" customFormat="1" ht="15"/>
    <row r="356" s="111" customFormat="1" ht="15"/>
    <row r="357" s="111" customFormat="1" ht="15"/>
    <row r="358" s="111" customFormat="1" ht="15"/>
    <row r="359" s="111" customFormat="1" ht="15"/>
    <row r="360" s="111" customFormat="1" ht="15"/>
    <row r="361" s="111" customFormat="1" ht="15"/>
    <row r="362" s="111" customFormat="1" ht="15"/>
    <row r="363" s="111" customFormat="1" ht="15"/>
    <row r="364" s="111" customFormat="1" ht="15"/>
    <row r="365" s="111" customFormat="1" ht="15"/>
    <row r="366" s="111" customFormat="1" ht="15"/>
    <row r="367" s="111" customFormat="1" ht="15"/>
    <row r="368" s="111" customFormat="1" ht="15"/>
    <row r="369" s="111" customFormat="1" ht="15"/>
    <row r="370" s="111" customFormat="1" ht="15"/>
    <row r="371" s="111" customFormat="1" ht="15"/>
    <row r="372" s="111" customFormat="1" ht="15"/>
    <row r="373" s="111" customFormat="1" ht="15"/>
    <row r="374" s="111" customFormat="1" ht="15"/>
    <row r="375" s="111" customFormat="1" ht="15"/>
    <row r="376" s="111" customFormat="1" ht="15"/>
    <row r="377" s="111" customFormat="1" ht="15"/>
    <row r="378" s="111" customFormat="1" ht="15"/>
    <row r="379" s="111" customFormat="1" ht="15"/>
    <row r="380" s="111" customFormat="1" ht="15"/>
    <row r="381" s="111" customFormat="1" ht="15"/>
    <row r="382" s="111" customFormat="1" ht="15"/>
    <row r="383" s="111" customFormat="1" ht="15"/>
    <row r="384" s="111" customFormat="1" ht="15"/>
    <row r="385" s="111" customFormat="1" ht="15"/>
    <row r="386" s="111" customFormat="1" ht="15"/>
    <row r="387" s="111" customFormat="1" ht="15"/>
    <row r="388" s="111" customFormat="1" ht="15"/>
    <row r="389" s="111" customFormat="1" ht="15"/>
    <row r="390" s="111" customFormat="1" ht="15"/>
    <row r="391" s="111" customFormat="1" ht="15"/>
    <row r="392" s="111" customFormat="1" ht="15"/>
    <row r="393" s="111" customFormat="1" ht="15"/>
    <row r="394" s="111" customFormat="1" ht="15"/>
    <row r="395" s="111" customFormat="1" ht="15"/>
    <row r="396" s="111" customFormat="1" ht="15"/>
    <row r="397" s="111" customFormat="1" ht="15"/>
    <row r="398" s="111" customFormat="1" ht="15"/>
    <row r="399" s="111" customFormat="1" ht="15"/>
    <row r="400" s="111" customFormat="1" ht="15"/>
    <row r="401" s="111" customFormat="1" ht="15"/>
    <row r="402" s="111" customFormat="1" ht="15"/>
    <row r="403" s="111" customFormat="1" ht="15"/>
    <row r="404" s="111" customFormat="1" ht="15"/>
    <row r="405" s="111" customFormat="1" ht="15"/>
    <row r="406" s="111" customFormat="1" ht="15"/>
    <row r="407" s="111" customFormat="1" ht="15"/>
    <row r="408" s="111" customFormat="1" ht="15"/>
    <row r="409" s="111" customFormat="1" ht="15"/>
    <row r="410" s="111" customFormat="1" ht="15"/>
    <row r="411" s="111" customFormat="1" ht="15"/>
    <row r="412" s="111" customFormat="1" ht="15"/>
    <row r="413" s="111" customFormat="1" ht="15"/>
    <row r="414" s="111" customFormat="1" ht="15"/>
    <row r="415" s="111" customFormat="1" ht="15"/>
    <row r="416" s="111" customFormat="1" ht="15"/>
    <row r="417" s="111" customFormat="1" ht="15"/>
    <row r="418" s="111" customFormat="1" ht="15"/>
    <row r="419" s="111" customFormat="1" ht="15"/>
    <row r="420" s="111" customFormat="1" ht="15"/>
    <row r="421" s="111" customFormat="1" ht="15"/>
    <row r="422" s="111" customFormat="1" ht="15"/>
    <row r="423" s="111" customFormat="1" ht="15"/>
    <row r="424" s="111" customFormat="1" ht="15"/>
    <row r="425" s="111" customFormat="1" ht="15"/>
    <row r="426" s="111" customFormat="1" ht="15"/>
    <row r="427" s="111" customFormat="1" ht="15"/>
    <row r="428" s="111" customFormat="1" ht="15"/>
    <row r="429" s="111" customFormat="1" ht="15"/>
    <row r="430" s="111" customFormat="1" ht="15"/>
    <row r="431" s="111" customFormat="1" ht="15"/>
    <row r="432" s="111" customFormat="1" ht="15"/>
    <row r="433" s="111" customFormat="1" ht="15"/>
    <row r="434" s="111" customFormat="1" ht="15"/>
    <row r="435" s="111" customFormat="1" ht="15"/>
    <row r="436" s="111" customFormat="1" ht="15"/>
    <row r="437" s="111" customFormat="1" ht="15"/>
    <row r="438" s="111" customFormat="1" ht="15"/>
    <row r="439" s="111" customFormat="1" ht="15"/>
    <row r="440" s="111" customFormat="1" ht="15"/>
    <row r="441" s="111" customFormat="1" ht="15"/>
    <row r="442" s="111" customFormat="1" ht="15"/>
    <row r="443" s="111" customFormat="1" ht="15"/>
    <row r="444" s="111" customFormat="1" ht="15"/>
    <row r="445" s="111" customFormat="1" ht="15"/>
    <row r="446" s="111" customFormat="1" ht="15"/>
    <row r="447" s="111" customFormat="1" ht="15"/>
    <row r="448" s="111" customFormat="1" ht="15"/>
    <row r="449" s="111" customFormat="1" ht="15"/>
    <row r="450" s="111" customFormat="1" ht="15"/>
    <row r="451" s="111" customFormat="1" ht="15"/>
    <row r="452" s="111" customFormat="1" ht="15"/>
    <row r="453" s="111" customFormat="1" ht="15"/>
    <row r="454" s="111" customFormat="1" ht="15"/>
    <row r="455" s="111" customFormat="1" ht="15"/>
    <row r="456" s="111" customFormat="1" ht="15"/>
    <row r="457" s="111" customFormat="1" ht="15"/>
    <row r="458" s="111" customFormat="1" ht="15"/>
    <row r="459" s="111" customFormat="1" ht="15"/>
    <row r="460" s="111" customFormat="1" ht="15"/>
    <row r="461" s="111" customFormat="1" ht="15"/>
    <row r="462" s="111" customFormat="1" ht="15"/>
    <row r="463" s="111" customFormat="1" ht="15"/>
    <row r="464" s="111" customFormat="1" ht="15"/>
    <row r="465" s="111" customFormat="1" ht="15"/>
    <row r="466" s="111" customFormat="1" ht="15"/>
    <row r="467" s="111" customFormat="1" ht="15"/>
    <row r="468" s="111" customFormat="1" ht="15"/>
    <row r="469" s="111" customFormat="1" ht="15"/>
    <row r="470" s="111" customFormat="1" ht="15"/>
    <row r="471" s="111" customFormat="1" ht="15"/>
    <row r="472" s="111" customFormat="1" ht="15"/>
    <row r="473" s="111" customFormat="1" ht="15"/>
    <row r="474" s="111" customFormat="1" ht="15"/>
    <row r="475" s="111" customFormat="1" ht="15"/>
    <row r="476" s="111" customFormat="1" ht="15"/>
    <row r="477" s="111" customFormat="1" ht="15"/>
    <row r="478" s="111" customFormat="1" ht="15"/>
    <row r="479" s="111" customFormat="1" ht="15"/>
    <row r="480" s="111" customFormat="1" ht="15"/>
    <row r="481" s="111" customFormat="1" ht="15"/>
    <row r="482" s="111" customFormat="1" ht="15"/>
    <row r="483" s="111" customFormat="1" ht="15"/>
    <row r="484" s="111" customFormat="1" ht="15"/>
    <row r="485" s="111" customFormat="1" ht="15"/>
    <row r="486" s="111" customFormat="1" ht="15"/>
    <row r="487" s="111" customFormat="1" ht="15"/>
    <row r="488" s="111" customFormat="1" ht="15"/>
    <row r="489" s="111" customFormat="1" ht="15"/>
    <row r="490" s="111" customFormat="1" ht="15"/>
    <row r="491" s="111" customFormat="1" ht="15"/>
    <row r="492" s="111" customFormat="1" ht="15"/>
    <row r="493" s="111" customFormat="1" ht="15"/>
    <row r="494" s="111" customFormat="1" ht="15"/>
    <row r="495" s="111" customFormat="1" ht="15"/>
    <row r="496" s="111" customFormat="1" ht="15"/>
    <row r="497" s="111" customFormat="1" ht="15"/>
    <row r="498" s="111" customFormat="1" ht="15"/>
    <row r="499" s="111" customFormat="1" ht="15"/>
    <row r="500" s="111" customFormat="1" ht="15"/>
    <row r="501" s="111" customFormat="1" ht="15"/>
    <row r="502" s="111" customFormat="1" ht="15"/>
    <row r="503" s="111" customFormat="1" ht="15"/>
    <row r="504" s="111" customFormat="1" ht="15"/>
    <row r="505" s="111" customFormat="1" ht="15"/>
    <row r="506" s="111" customFormat="1" ht="15"/>
    <row r="507" s="111" customFormat="1" ht="15"/>
    <row r="508" s="111" customFormat="1" ht="15"/>
    <row r="509" s="111" customFormat="1" ht="15"/>
    <row r="510" s="111" customFormat="1" ht="15"/>
    <row r="511" s="111" customFormat="1" ht="15"/>
    <row r="512" s="111" customFormat="1" ht="15"/>
    <row r="513" s="111" customFormat="1" ht="15"/>
    <row r="514" s="111" customFormat="1" ht="15"/>
    <row r="515" s="111" customFormat="1" ht="15"/>
    <row r="516" s="111" customFormat="1" ht="15"/>
    <row r="517" s="111" customFormat="1" ht="15"/>
    <row r="518" s="111" customFormat="1" ht="15"/>
    <row r="519" s="111" customFormat="1" ht="15"/>
    <row r="520" s="111" customFormat="1" ht="15"/>
    <row r="521" s="111" customFormat="1" ht="15"/>
    <row r="522" s="111" customFormat="1" ht="15"/>
    <row r="523" s="111" customFormat="1" ht="15"/>
    <row r="524" s="111" customFormat="1" ht="15"/>
    <row r="525" s="111" customFormat="1" ht="15"/>
    <row r="526" s="111" customFormat="1" ht="15"/>
    <row r="527" s="111" customFormat="1" ht="15"/>
    <row r="528" s="111" customFormat="1" ht="15"/>
    <row r="529" s="111" customFormat="1" ht="15"/>
    <row r="530" s="111" customFormat="1" ht="15"/>
    <row r="531" s="111" customFormat="1" ht="15"/>
    <row r="532" s="111" customFormat="1" ht="15"/>
    <row r="533" s="111" customFormat="1" ht="15"/>
    <row r="534" s="111" customFormat="1" ht="15"/>
    <row r="535" s="111" customFormat="1" ht="15"/>
    <row r="536" s="111" customFormat="1" ht="15"/>
    <row r="537" s="111" customFormat="1" ht="15"/>
    <row r="538" s="111" customFormat="1" ht="15"/>
    <row r="539" s="111" customFormat="1" ht="15"/>
    <row r="540" s="111" customFormat="1" ht="15"/>
    <row r="541" s="111" customFormat="1" ht="15"/>
    <row r="542" s="111" customFormat="1" ht="15"/>
    <row r="543" s="111" customFormat="1" ht="15"/>
    <row r="544" s="111" customFormat="1" ht="15"/>
    <row r="545" s="111" customFormat="1" ht="15"/>
    <row r="546" s="111" customFormat="1" ht="15"/>
    <row r="547" s="111" customFormat="1" ht="15"/>
    <row r="548" s="111" customFormat="1" ht="15"/>
    <row r="549" s="111" customFormat="1" ht="15"/>
    <row r="550" s="111" customFormat="1" ht="15"/>
    <row r="551" s="111" customFormat="1" ht="15"/>
    <row r="552" s="111" customFormat="1" ht="15"/>
    <row r="553" s="111" customFormat="1" ht="15"/>
    <row r="554" s="111" customFormat="1" ht="15"/>
    <row r="555" s="111" customFormat="1" ht="15"/>
    <row r="556" s="111" customFormat="1" ht="15"/>
    <row r="557" s="111" customFormat="1" ht="15"/>
    <row r="558" s="111" customFormat="1" ht="15"/>
    <row r="559" s="111" customFormat="1" ht="15"/>
    <row r="560" s="111" customFormat="1" ht="15"/>
    <row r="561" s="111" customFormat="1" ht="15"/>
    <row r="562" s="111" customFormat="1" ht="15"/>
    <row r="563" s="111" customFormat="1" ht="15"/>
    <row r="564" s="111" customFormat="1" ht="15"/>
    <row r="565" s="111" customFormat="1" ht="15"/>
    <row r="566" s="111" customFormat="1" ht="15"/>
    <row r="567" s="111" customFormat="1" ht="15"/>
    <row r="568" s="111" customFormat="1" ht="15"/>
    <row r="569" s="111" customFormat="1" ht="15"/>
    <row r="570" s="111" customFormat="1" ht="15"/>
    <row r="571" s="111" customFormat="1" ht="15"/>
    <row r="572" s="111" customFormat="1" ht="15"/>
    <row r="573" s="111" customFormat="1" ht="15"/>
    <row r="574" s="111" customFormat="1" ht="15"/>
    <row r="575" s="111" customFormat="1" ht="15"/>
    <row r="576" s="111" customFormat="1" ht="15"/>
    <row r="577" s="111" customFormat="1" ht="15"/>
    <row r="578" s="111" customFormat="1" ht="15"/>
    <row r="579" s="111" customFormat="1" ht="15"/>
    <row r="580" s="111" customFormat="1" ht="15"/>
    <row r="581" s="111" customFormat="1" ht="15"/>
    <row r="582" s="111" customFormat="1" ht="15"/>
    <row r="583" s="111" customFormat="1" ht="15"/>
    <row r="584" s="111" customFormat="1" ht="15"/>
    <row r="585" s="111" customFormat="1" ht="15"/>
    <row r="586" s="111" customFormat="1" ht="15"/>
    <row r="587" s="111" customFormat="1" ht="15"/>
    <row r="588" s="111" customFormat="1" ht="15"/>
    <row r="589" s="111" customFormat="1" ht="15"/>
    <row r="590" s="111" customFormat="1" ht="15"/>
    <row r="591" s="111" customFormat="1" ht="15"/>
    <row r="592" s="111" customFormat="1" ht="15"/>
    <row r="593" s="111" customFormat="1" ht="15"/>
    <row r="594" s="111" customFormat="1" ht="15"/>
    <row r="595" s="111" customFormat="1" ht="15"/>
    <row r="596" s="111" customFormat="1" ht="15"/>
    <row r="597" s="111" customFormat="1" ht="15"/>
    <row r="598" s="111" customFormat="1" ht="15"/>
    <row r="599" s="111" customFormat="1" ht="15"/>
    <row r="600" s="111" customFormat="1" ht="15"/>
    <row r="601" s="111" customFormat="1" ht="15"/>
    <row r="602" s="111" customFormat="1" ht="15"/>
    <row r="603" s="111" customFormat="1" ht="15"/>
    <row r="604" s="111" customFormat="1" ht="15"/>
    <row r="605" s="111" customFormat="1" ht="15"/>
    <row r="606" s="111" customFormat="1" ht="15"/>
    <row r="607" s="111" customFormat="1" ht="15"/>
    <row r="608" s="111" customFormat="1" ht="15"/>
    <row r="609" s="111" customFormat="1" ht="15"/>
    <row r="610" s="111" customFormat="1" ht="15"/>
    <row r="611" s="111" customFormat="1" ht="15"/>
    <row r="612" s="111" customFormat="1" ht="15"/>
    <row r="613" s="111" customFormat="1" ht="15"/>
    <row r="614" s="111" customFormat="1" ht="15"/>
    <row r="615" s="111" customFormat="1" ht="15"/>
    <row r="616" s="111" customFormat="1" ht="15"/>
    <row r="617" s="111" customFormat="1" ht="15"/>
    <row r="618" s="111" customFormat="1" ht="15"/>
    <row r="619" s="111" customFormat="1" ht="15"/>
    <row r="620" s="111" customFormat="1" ht="15"/>
    <row r="621" s="111" customFormat="1" ht="15"/>
    <row r="622" s="111" customFormat="1" ht="15"/>
    <row r="623" s="111" customFormat="1" ht="15"/>
    <row r="624" s="111" customFormat="1" ht="15"/>
    <row r="625" s="111" customFormat="1" ht="15"/>
    <row r="626" s="111" customFormat="1" ht="15"/>
    <row r="627" s="111" customFormat="1" ht="15"/>
    <row r="628" s="111" customFormat="1" ht="15"/>
    <row r="629" s="111" customFormat="1" ht="15"/>
    <row r="630" s="111" customFormat="1" ht="15"/>
    <row r="631" s="111" customFormat="1" ht="15"/>
    <row r="632" s="111" customFormat="1" ht="15"/>
    <row r="633" s="111" customFormat="1" ht="15"/>
    <row r="634" s="111" customFormat="1" ht="15"/>
    <row r="635" s="111" customFormat="1" ht="15"/>
    <row r="636" s="111" customFormat="1" ht="15"/>
    <row r="637" s="111" customFormat="1" ht="15"/>
    <row r="638" s="111" customFormat="1" ht="15"/>
    <row r="639" s="111" customFormat="1" ht="15"/>
    <row r="640" s="111" customFormat="1" ht="15"/>
    <row r="641" s="111" customFormat="1" ht="15"/>
    <row r="642" s="111" customFormat="1" ht="15"/>
    <row r="643" s="111" customFormat="1" ht="15"/>
    <row r="644" s="111" customFormat="1" ht="15"/>
    <row r="645" s="111" customFormat="1" ht="15"/>
    <row r="646" s="111" customFormat="1" ht="15"/>
    <row r="647" s="111" customFormat="1" ht="15"/>
    <row r="648" s="111" customFormat="1" ht="15"/>
    <row r="649" s="111" customFormat="1" ht="15"/>
    <row r="650" s="111" customFormat="1" ht="15"/>
    <row r="651" s="111" customFormat="1" ht="15"/>
    <row r="652" s="111" customFormat="1" ht="15"/>
    <row r="653" s="111" customFormat="1" ht="15"/>
    <row r="654" s="111" customFormat="1" ht="15"/>
    <row r="655" s="111" customFormat="1" ht="15"/>
    <row r="656" s="111" customFormat="1" ht="15"/>
    <row r="657" s="111" customFormat="1" ht="15"/>
    <row r="658" s="111" customFormat="1" ht="15"/>
    <row r="659" s="111" customFormat="1" ht="15"/>
    <row r="660" s="111" customFormat="1" ht="15"/>
    <row r="661" s="111" customFormat="1" ht="15"/>
    <row r="662" s="111" customFormat="1" ht="15"/>
    <row r="663" s="111" customFormat="1" ht="15"/>
    <row r="664" s="111" customFormat="1" ht="15"/>
    <row r="665" s="111" customFormat="1" ht="15"/>
    <row r="666" s="111" customFormat="1" ht="15"/>
    <row r="667" s="111" customFormat="1" ht="15"/>
    <row r="668" s="111" customFormat="1" ht="15"/>
    <row r="669" s="111" customFormat="1" ht="15"/>
    <row r="670" s="111" customFormat="1" ht="15"/>
    <row r="671" s="111" customFormat="1" ht="15"/>
    <row r="672" s="111" customFormat="1" ht="15"/>
    <row r="673" s="111" customFormat="1" ht="15"/>
    <row r="674" s="111" customFormat="1" ht="15"/>
    <row r="675" s="111" customFormat="1" ht="15"/>
    <row r="676" s="111" customFormat="1" ht="15"/>
    <row r="677" s="111" customFormat="1" ht="15"/>
    <row r="678" s="111" customFormat="1" ht="15"/>
    <row r="679" s="111" customFormat="1" ht="15"/>
    <row r="680" s="111" customFormat="1" ht="15"/>
    <row r="681" s="111" customFormat="1" ht="15"/>
    <row r="682" s="111" customFormat="1" ht="15"/>
    <row r="683" s="111" customFormat="1" ht="15"/>
    <row r="684" s="111" customFormat="1" ht="15"/>
    <row r="685" s="111" customFormat="1" ht="15"/>
    <row r="686" s="111" customFormat="1" ht="15"/>
    <row r="687" s="111" customFormat="1" ht="15"/>
    <row r="688" s="111" customFormat="1" ht="15"/>
    <row r="689" s="111" customFormat="1" ht="15"/>
    <row r="690" s="111" customFormat="1" ht="15"/>
    <row r="691" s="111" customFormat="1" ht="15"/>
    <row r="692" s="111" customFormat="1" ht="15"/>
    <row r="693" s="111" customFormat="1" ht="15"/>
    <row r="694" s="111" customFormat="1" ht="15"/>
    <row r="695" s="111" customFormat="1" ht="15"/>
    <row r="696" s="111" customFormat="1" ht="15"/>
    <row r="697" s="111" customFormat="1" ht="15"/>
    <row r="698" s="111" customFormat="1" ht="15"/>
    <row r="699" s="111" customFormat="1" ht="15"/>
    <row r="700" s="111" customFormat="1" ht="15"/>
    <row r="701" s="111" customFormat="1" ht="15"/>
    <row r="702" s="111" customFormat="1" ht="15"/>
    <row r="703" s="111" customFormat="1" ht="15"/>
    <row r="704" s="111" customFormat="1" ht="15"/>
    <row r="705" s="111" customFormat="1" ht="15"/>
    <row r="706" s="111" customFormat="1" ht="15"/>
    <row r="707" s="111" customFormat="1" ht="15"/>
    <row r="708" s="111" customFormat="1" ht="15"/>
    <row r="709" s="111" customFormat="1" ht="15"/>
    <row r="710" s="111" customFormat="1" ht="15"/>
    <row r="711" s="111" customFormat="1" ht="15"/>
    <row r="712" s="111" customFormat="1" ht="15"/>
    <row r="713" s="111" customFormat="1" ht="15"/>
    <row r="714" s="111" customFormat="1" ht="15"/>
    <row r="715" s="111" customFormat="1" ht="15"/>
    <row r="716" s="111" customFormat="1" ht="15"/>
    <row r="717" s="111" customFormat="1" ht="15"/>
    <row r="718" s="111" customFormat="1" ht="15"/>
    <row r="719" s="111" customFormat="1" ht="15"/>
    <row r="720" s="111" customFormat="1" ht="15"/>
    <row r="721" s="111" customFormat="1" ht="15"/>
    <row r="722" s="111" customFormat="1" ht="15"/>
    <row r="723" s="111" customFormat="1" ht="15"/>
    <row r="724" s="111" customFormat="1" ht="15"/>
    <row r="725" s="111" customFormat="1" ht="15"/>
    <row r="726" s="111" customFormat="1" ht="15"/>
    <row r="727" s="111" customFormat="1" ht="15"/>
    <row r="728" s="111" customFormat="1" ht="15"/>
    <row r="729" s="111" customFormat="1" ht="15"/>
    <row r="730" s="111" customFormat="1" ht="15"/>
    <row r="731" s="111" customFormat="1" ht="15"/>
    <row r="732" s="111" customFormat="1" ht="15"/>
    <row r="733" s="111" customFormat="1" ht="15"/>
    <row r="734" s="111" customFormat="1" ht="15"/>
    <row r="735" s="111" customFormat="1" ht="15"/>
    <row r="736" s="111" customFormat="1" ht="15"/>
    <row r="737" s="111" customFormat="1" ht="15"/>
    <row r="738" s="111" customFormat="1" ht="15"/>
    <row r="739" s="111" customFormat="1" ht="15"/>
    <row r="740" s="111" customFormat="1" ht="15"/>
    <row r="741" s="111" customFormat="1" ht="15"/>
    <row r="742" s="111" customFormat="1" ht="15"/>
    <row r="743" s="111" customFormat="1" ht="15"/>
    <row r="744" s="111" customFormat="1" ht="15"/>
    <row r="745" s="111" customFormat="1" ht="15"/>
    <row r="746" s="111" customFormat="1" ht="15"/>
    <row r="747" s="111" customFormat="1" ht="15"/>
    <row r="748" s="111" customFormat="1" ht="15"/>
    <row r="749" s="111" customFormat="1" ht="15"/>
    <row r="750" s="111" customFormat="1" ht="15"/>
    <row r="751" s="111" customFormat="1" ht="15"/>
    <row r="752" s="111" customFormat="1" ht="15"/>
    <row r="753" s="111" customFormat="1" ht="15"/>
    <row r="754" s="111" customFormat="1" ht="15"/>
    <row r="755" s="111" customFormat="1" ht="15"/>
    <row r="756" s="111" customFormat="1" ht="15"/>
    <row r="757" s="111" customFormat="1" ht="15"/>
    <row r="758" s="111" customFormat="1" ht="15"/>
    <row r="759" s="111" customFormat="1" ht="15"/>
    <row r="760" s="111" customFormat="1" ht="15"/>
    <row r="761" s="111" customFormat="1" ht="15"/>
    <row r="762" s="111" customFormat="1" ht="15"/>
    <row r="763" s="111" customFormat="1" ht="15"/>
    <row r="764" s="111" customFormat="1" ht="15"/>
    <row r="765" s="111" customFormat="1" ht="15"/>
    <row r="766" s="111" customFormat="1" ht="15"/>
    <row r="767" s="111" customFormat="1" ht="15"/>
    <row r="768" s="111" customFormat="1" ht="15"/>
    <row r="769" s="111" customFormat="1" ht="15"/>
    <row r="770" s="111" customFormat="1" ht="15"/>
    <row r="771" s="111" customFormat="1" ht="15"/>
    <row r="772" s="111" customFormat="1" ht="15"/>
    <row r="773" s="111" customFormat="1" ht="15"/>
    <row r="774" s="111" customFormat="1" ht="15"/>
    <row r="775" s="111" customFormat="1" ht="15"/>
    <row r="776" s="111" customFormat="1" ht="15"/>
    <row r="777" s="111" customFormat="1" ht="15"/>
    <row r="778" s="111" customFormat="1" ht="15"/>
    <row r="779" s="111" customFormat="1" ht="15"/>
    <row r="780" s="111" customFormat="1" ht="15"/>
    <row r="781" s="111" customFormat="1" ht="15"/>
    <row r="782" s="111" customFormat="1" ht="15"/>
    <row r="783" s="111" customFormat="1" ht="15"/>
    <row r="784" s="111" customFormat="1" ht="15"/>
    <row r="785" s="111" customFormat="1" ht="15"/>
    <row r="786" s="111" customFormat="1" ht="15"/>
    <row r="787" s="111" customFormat="1" ht="15"/>
    <row r="788" s="111" customFormat="1" ht="15"/>
    <row r="789" s="111" customFormat="1" ht="15"/>
    <row r="790" s="111" customFormat="1" ht="15"/>
    <row r="791" s="111" customFormat="1" ht="15"/>
    <row r="792" s="111" customFormat="1" ht="15"/>
    <row r="793" s="111" customFormat="1" ht="15"/>
    <row r="794" s="111" customFormat="1" ht="15"/>
    <row r="795" s="111" customFormat="1" ht="15"/>
    <row r="796" s="111" customFormat="1" ht="15"/>
    <row r="797" s="111" customFormat="1" ht="15"/>
    <row r="798" s="111" customFormat="1" ht="15"/>
    <row r="799" s="111" customFormat="1" ht="15"/>
    <row r="800" s="111" customFormat="1" ht="15"/>
    <row r="801" s="111" customFormat="1" ht="15"/>
    <row r="802" s="111" customFormat="1" ht="15"/>
    <row r="803" s="111" customFormat="1" ht="15"/>
    <row r="804" s="111" customFormat="1" ht="15"/>
    <row r="805" s="111" customFormat="1" ht="15"/>
    <row r="806" s="111" customFormat="1" ht="15"/>
    <row r="807" s="111" customFormat="1" ht="15"/>
    <row r="808" s="111" customFormat="1" ht="15"/>
    <row r="809" s="111" customFormat="1" ht="15"/>
    <row r="810" s="111" customFormat="1" ht="15"/>
    <row r="811" s="111" customFormat="1" ht="15"/>
    <row r="812" s="111" customFormat="1" ht="15"/>
    <row r="813" s="111" customFormat="1" ht="15"/>
    <row r="814" s="111" customFormat="1" ht="15"/>
    <row r="815" s="111" customFormat="1" ht="15"/>
    <row r="816" s="111" customFormat="1" ht="15"/>
    <row r="817" s="111" customFormat="1" ht="15"/>
    <row r="818" s="111" customFormat="1" ht="15"/>
    <row r="819" s="111" customFormat="1" ht="15"/>
    <row r="820" s="111" customFormat="1" ht="15"/>
    <row r="821" s="111" customFormat="1" ht="15"/>
    <row r="822" s="111" customFormat="1" ht="15"/>
    <row r="823" s="111" customFormat="1" ht="15"/>
    <row r="824" s="111" customFormat="1" ht="15"/>
    <row r="825" s="111" customFormat="1" ht="15"/>
    <row r="826" s="111" customFormat="1" ht="15"/>
    <row r="827" s="111" customFormat="1" ht="15"/>
    <row r="828" s="111" customFormat="1" ht="15"/>
    <row r="829" s="111" customFormat="1" ht="15"/>
    <row r="830" s="111" customFormat="1" ht="15"/>
    <row r="831" s="111" customFormat="1" ht="15"/>
    <row r="832" s="111" customFormat="1" ht="15"/>
    <row r="833" s="111" customFormat="1" ht="15"/>
    <row r="834" s="111" customFormat="1" ht="15"/>
    <row r="835" s="111" customFormat="1" ht="15"/>
    <row r="836" s="111" customFormat="1" ht="15"/>
    <row r="837" s="111" customFormat="1" ht="15"/>
    <row r="838" s="111" customFormat="1" ht="15"/>
    <row r="839" s="111" customFormat="1" ht="15"/>
    <row r="840" s="111" customFormat="1" ht="15"/>
    <row r="841" s="111" customFormat="1" ht="15"/>
    <row r="842" s="111" customFormat="1" ht="15"/>
    <row r="843" s="111" customFormat="1" ht="15"/>
    <row r="844" s="111" customFormat="1" ht="15"/>
    <row r="845" s="111" customFormat="1" ht="15"/>
    <row r="846" s="111" customFormat="1" ht="15"/>
    <row r="847" s="111" customFormat="1" ht="15"/>
    <row r="848" s="111" customFormat="1" ht="15"/>
    <row r="849" s="111" customFormat="1" ht="15"/>
    <row r="850" s="111" customFormat="1" ht="15"/>
    <row r="851" s="111" customFormat="1" ht="15"/>
    <row r="852" s="111" customFormat="1" ht="15"/>
    <row r="853" s="111" customFormat="1" ht="15"/>
    <row r="854" s="111" customFormat="1" ht="15"/>
    <row r="855" s="111" customFormat="1" ht="15"/>
    <row r="856" s="111" customFormat="1" ht="15"/>
    <row r="857" s="111" customFormat="1" ht="15"/>
    <row r="858" s="111" customFormat="1" ht="15"/>
    <row r="859" s="111" customFormat="1" ht="15"/>
    <row r="860" s="111" customFormat="1" ht="15"/>
    <row r="861" s="111" customFormat="1" ht="15"/>
    <row r="862" s="111" customFormat="1" ht="15"/>
    <row r="863" s="111" customFormat="1" ht="15"/>
    <row r="864" s="111" customFormat="1" ht="15"/>
    <row r="865" s="111" customFormat="1" ht="15"/>
    <row r="866" s="111" customFormat="1" ht="15"/>
    <row r="867" s="111" customFormat="1" ht="15"/>
    <row r="868" s="111" customFormat="1" ht="15"/>
    <row r="869" s="111" customFormat="1" ht="15"/>
    <row r="870" s="111" customFormat="1" ht="15"/>
    <row r="871" s="111" customFormat="1" ht="15"/>
    <row r="872" s="111" customFormat="1" ht="15"/>
    <row r="873" s="111" customFormat="1" ht="15"/>
    <row r="874" s="111" customFormat="1" ht="15"/>
    <row r="875" s="111" customFormat="1" ht="15"/>
    <row r="876" s="111" customFormat="1" ht="15"/>
    <row r="877" s="111" customFormat="1" ht="15"/>
    <row r="878" s="111" customFormat="1" ht="15"/>
    <row r="879" s="111" customFormat="1" ht="15"/>
    <row r="880" s="111" customFormat="1" ht="15"/>
    <row r="881" s="111" customFormat="1" ht="15"/>
    <row r="882" s="111" customFormat="1" ht="15"/>
    <row r="883" s="111" customFormat="1" ht="15"/>
    <row r="884" s="111" customFormat="1" ht="15"/>
    <row r="885" s="111" customFormat="1" ht="15"/>
    <row r="886" s="111" customFormat="1" ht="15"/>
    <row r="887" s="111" customFormat="1" ht="15"/>
    <row r="888" s="111" customFormat="1" ht="15"/>
    <row r="889" s="111" customFormat="1" ht="15"/>
    <row r="890" s="111" customFormat="1" ht="15"/>
    <row r="891" s="111" customFormat="1" ht="15"/>
    <row r="892" s="111" customFormat="1" ht="15"/>
    <row r="893" s="111" customFormat="1" ht="15"/>
    <row r="894" s="111" customFormat="1" ht="15"/>
    <row r="895" s="111" customFormat="1" ht="15"/>
    <row r="896" s="111" customFormat="1" ht="15"/>
    <row r="897" s="111" customFormat="1" ht="15"/>
    <row r="898" s="111" customFormat="1" ht="15"/>
    <row r="899" s="111" customFormat="1" ht="15"/>
    <row r="900" s="111" customFormat="1" ht="15"/>
    <row r="901" s="111" customFormat="1" ht="15"/>
    <row r="902" s="111" customFormat="1" ht="15"/>
    <row r="903" s="111" customFormat="1" ht="15"/>
    <row r="904" s="111" customFormat="1" ht="15"/>
    <row r="905" s="111" customFormat="1" ht="15"/>
    <row r="906" s="111" customFormat="1" ht="15"/>
    <row r="907" s="111" customFormat="1" ht="15"/>
    <row r="908" s="111" customFormat="1" ht="15"/>
    <row r="909" s="111" customFormat="1" ht="15"/>
    <row r="910" s="111" customFormat="1" ht="15"/>
    <row r="911" s="111" customFormat="1" ht="15"/>
    <row r="912" s="111" customFormat="1" ht="15"/>
    <row r="913" s="111" customFormat="1" ht="15"/>
    <row r="914" s="111" customFormat="1" ht="15"/>
    <row r="915" s="111" customFormat="1" ht="15"/>
    <row r="916" s="111" customFormat="1" ht="15"/>
    <row r="917" s="111" customFormat="1" ht="15"/>
    <row r="918" s="111" customFormat="1" ht="15"/>
    <row r="919" s="111" customFormat="1" ht="15"/>
    <row r="920" s="111" customFormat="1" ht="15"/>
    <row r="921" s="111" customFormat="1" ht="15"/>
    <row r="922" s="111" customFormat="1" ht="15"/>
    <row r="923" s="111" customFormat="1" ht="15"/>
    <row r="924" s="111" customFormat="1" ht="15"/>
    <row r="925" s="111" customFormat="1" ht="15"/>
    <row r="926" s="111" customFormat="1" ht="15"/>
    <row r="927" s="111" customFormat="1" ht="15"/>
    <row r="928" s="111" customFormat="1" ht="15"/>
    <row r="929" s="111" customFormat="1" ht="15"/>
    <row r="930" s="111" customFormat="1" ht="15"/>
    <row r="931" s="111" customFormat="1" ht="15"/>
    <row r="932" s="111" customFormat="1" ht="15"/>
    <row r="933" s="111" customFormat="1" ht="15"/>
    <row r="934" s="111" customFormat="1" ht="15"/>
    <row r="935" s="111" customFormat="1" ht="15"/>
    <row r="936" s="111" customFormat="1" ht="15"/>
    <row r="937" s="111" customFormat="1" ht="15"/>
    <row r="938" s="111" customFormat="1" ht="15"/>
    <row r="939" s="111" customFormat="1" ht="15"/>
    <row r="940" s="111" customFormat="1" ht="15"/>
    <row r="941" s="111" customFormat="1" ht="15"/>
    <row r="942" s="111" customFormat="1" ht="15"/>
    <row r="943" s="111" customFormat="1" ht="15"/>
    <row r="944" s="111" customFormat="1" ht="15"/>
    <row r="945" s="111" customFormat="1" ht="15"/>
    <row r="946" s="111" customFormat="1" ht="15"/>
    <row r="947" s="111" customFormat="1" ht="15"/>
    <row r="948" s="111" customFormat="1" ht="15"/>
    <row r="949" s="111" customFormat="1" ht="15"/>
    <row r="950" s="111" customFormat="1" ht="15"/>
    <row r="951" s="111" customFormat="1" ht="15"/>
    <row r="952" s="111" customFormat="1" ht="15"/>
    <row r="953" s="111" customFormat="1" ht="15"/>
    <row r="954" s="111" customFormat="1" ht="15"/>
    <row r="955" s="111" customFormat="1" ht="15"/>
    <row r="956" s="111" customFormat="1" ht="15"/>
    <row r="957" s="111" customFormat="1" ht="15"/>
    <row r="958" s="111" customFormat="1" ht="15"/>
    <row r="959" s="111" customFormat="1" ht="15"/>
    <row r="960" s="111" customFormat="1" ht="15"/>
    <row r="961" s="111" customFormat="1" ht="15"/>
    <row r="962" s="111" customFormat="1" ht="15"/>
    <row r="963" s="111" customFormat="1" ht="15"/>
    <row r="964" s="111" customFormat="1" ht="15"/>
    <row r="965" s="111" customFormat="1" ht="15"/>
    <row r="966" s="111" customFormat="1" ht="15"/>
    <row r="967" s="111" customFormat="1" ht="15"/>
    <row r="968" s="111" customFormat="1" ht="15"/>
    <row r="969" s="111" customFormat="1" ht="15"/>
    <row r="970" s="111" customFormat="1" ht="15"/>
    <row r="971" s="111" customFormat="1" ht="15"/>
    <row r="972" s="111" customFormat="1" ht="15"/>
    <row r="973" s="111" customFormat="1" ht="15"/>
    <row r="974" s="111" customFormat="1" ht="15"/>
    <row r="975" s="111" customFormat="1" ht="15"/>
    <row r="976" s="111" customFormat="1" ht="15"/>
    <row r="977" s="111" customFormat="1" ht="15"/>
    <row r="978" s="111" customFormat="1" ht="15"/>
    <row r="979" s="111" customFormat="1" ht="15"/>
    <row r="980" s="111" customFormat="1" ht="15"/>
    <row r="981" s="111" customFormat="1" ht="15"/>
    <row r="982" s="111" customFormat="1" ht="15"/>
    <row r="983" s="111" customFormat="1" ht="15"/>
    <row r="984" s="111" customFormat="1" ht="15"/>
    <row r="985" s="111" customFormat="1" ht="15"/>
    <row r="986" s="111" customFormat="1" ht="15"/>
    <row r="987" s="111" customFormat="1" ht="15"/>
    <row r="988" s="111" customFormat="1" ht="15"/>
    <row r="989" s="111" customFormat="1" ht="15"/>
    <row r="990" s="111" customFormat="1" ht="15"/>
    <row r="991" s="111" customFormat="1" ht="15"/>
    <row r="992" s="111" customFormat="1" ht="15"/>
    <row r="993" s="111" customFormat="1" ht="15"/>
    <row r="994" s="111" customFormat="1" ht="15"/>
    <row r="995" s="111" customFormat="1" ht="15"/>
    <row r="996" s="111" customFormat="1" ht="15"/>
    <row r="997" s="111" customFormat="1" ht="15"/>
    <row r="998" s="111" customFormat="1" ht="15"/>
    <row r="999" s="111" customFormat="1" ht="15"/>
    <row r="1000" s="111" customFormat="1" ht="15"/>
    <row r="1001" s="111" customFormat="1" ht="15"/>
    <row r="1002" s="111" customFormat="1" ht="15"/>
    <row r="1003" s="111" customFormat="1" ht="15"/>
    <row r="1004" s="111" customFormat="1" ht="15"/>
    <row r="1005" s="111" customFormat="1" ht="15"/>
    <row r="1006" s="111" customFormat="1" ht="15"/>
    <row r="1007" s="111" customFormat="1" ht="15"/>
    <row r="1008" s="111" customFormat="1" ht="15"/>
    <row r="1009" s="111" customFormat="1" ht="15"/>
    <row r="1010" s="111" customFormat="1" ht="15"/>
    <row r="1011" s="111" customFormat="1" ht="15"/>
    <row r="1012" s="111" customFormat="1" ht="15"/>
    <row r="1013" s="111" customFormat="1" ht="15"/>
    <row r="1014" s="111" customFormat="1" ht="15"/>
    <row r="1015" s="111" customFormat="1" ht="15"/>
    <row r="1016" s="111" customFormat="1" ht="15"/>
    <row r="1017" s="111" customFormat="1" ht="15"/>
    <row r="1018" s="111" customFormat="1" ht="15"/>
    <row r="1019" s="111" customFormat="1" ht="15"/>
    <row r="1020" s="111" customFormat="1" ht="15"/>
    <row r="1021" s="111" customFormat="1" ht="15"/>
    <row r="1022" s="111" customFormat="1" ht="15"/>
    <row r="1023" s="111" customFormat="1" ht="15"/>
    <row r="1024" s="111" customFormat="1" ht="15"/>
    <row r="1025" s="111" customFormat="1" ht="15"/>
    <row r="1026" s="111" customFormat="1" ht="15"/>
    <row r="1027" s="111" customFormat="1" ht="15"/>
    <row r="1028" s="111" customFormat="1" ht="15"/>
    <row r="1029" s="111" customFormat="1" ht="15"/>
    <row r="1030" s="111" customFormat="1" ht="15"/>
    <row r="1031" s="111" customFormat="1" ht="15"/>
    <row r="1032" s="111" customFormat="1" ht="15"/>
    <row r="1033" s="111" customFormat="1" ht="15"/>
    <row r="1034" s="111" customFormat="1" ht="15"/>
    <row r="1035" s="111" customFormat="1" ht="15"/>
    <row r="1036" s="111" customFormat="1" ht="15"/>
    <row r="1037" s="111" customFormat="1" ht="15"/>
    <row r="1038" s="111" customFormat="1" ht="15"/>
    <row r="1039" s="111" customFormat="1" ht="15"/>
    <row r="1040" s="111" customFormat="1" ht="15"/>
    <row r="1041" s="111" customFormat="1" ht="15"/>
    <row r="1042" s="111" customFormat="1" ht="15"/>
    <row r="1043" s="111" customFormat="1" ht="15"/>
    <row r="1044" s="111" customFormat="1" ht="15"/>
    <row r="1045" s="111" customFormat="1" ht="15"/>
    <row r="1046" s="111" customFormat="1" ht="15"/>
    <row r="1047" s="111" customFormat="1" ht="15"/>
    <row r="1048" s="111" customFormat="1" ht="15"/>
    <row r="1049" s="111" customFormat="1" ht="15"/>
    <row r="1050" s="111" customFormat="1" ht="15"/>
    <row r="1051" s="111" customFormat="1" ht="15"/>
    <row r="1052" s="111" customFormat="1" ht="15"/>
    <row r="1053" s="111" customFormat="1" ht="15"/>
    <row r="1054" s="111" customFormat="1" ht="15"/>
    <row r="1055" s="111" customFormat="1" ht="15"/>
    <row r="1056" s="111" customFormat="1" ht="15"/>
    <row r="1057" s="111" customFormat="1" ht="15"/>
    <row r="1058" s="111" customFormat="1" ht="15"/>
    <row r="1059" s="111" customFormat="1" ht="15"/>
    <row r="1060" s="111" customFormat="1" ht="15"/>
    <row r="1061" s="111" customFormat="1" ht="15"/>
    <row r="1062" s="111" customFormat="1" ht="15"/>
    <row r="1063" s="111" customFormat="1" ht="15"/>
    <row r="1064" s="111" customFormat="1" ht="15"/>
    <row r="1065" s="111" customFormat="1" ht="15"/>
    <row r="1066" s="111" customFormat="1" ht="15"/>
    <row r="1067" s="111" customFormat="1" ht="15"/>
    <row r="1068" s="111" customFormat="1" ht="15"/>
    <row r="1069" s="111" customFormat="1" ht="15"/>
    <row r="1070" s="111" customFormat="1" ht="15"/>
    <row r="1071" s="111" customFormat="1" ht="15"/>
    <row r="1072" s="111" customFormat="1" ht="15"/>
    <row r="1073" s="111" customFormat="1" ht="15"/>
    <row r="1074" s="111" customFormat="1" ht="15"/>
    <row r="1075" s="111" customFormat="1" ht="15"/>
    <row r="1076" s="111" customFormat="1" ht="15"/>
    <row r="1077" s="111" customFormat="1" ht="15"/>
    <row r="1078" s="111" customFormat="1" ht="15"/>
    <row r="1079" s="111" customFormat="1" ht="15"/>
    <row r="1080" s="111" customFormat="1" ht="15"/>
    <row r="1081" s="111" customFormat="1" ht="15"/>
    <row r="1082" s="111" customFormat="1" ht="15"/>
    <row r="1083" s="111" customFormat="1" ht="15"/>
    <row r="1084" s="111" customFormat="1" ht="15"/>
    <row r="1085" s="111" customFormat="1" ht="15"/>
    <row r="1086" s="111" customFormat="1" ht="15"/>
    <row r="1087" s="111" customFormat="1" ht="15"/>
    <row r="1088" s="111" customFormat="1" ht="15"/>
    <row r="1089" s="111" customFormat="1" ht="15"/>
    <row r="1090" s="111" customFormat="1" ht="15"/>
    <row r="1091" s="111" customFormat="1" ht="15"/>
    <row r="1092" s="111" customFormat="1" ht="15"/>
    <row r="1093" s="111" customFormat="1" ht="15"/>
    <row r="1094" s="111" customFormat="1" ht="15"/>
    <row r="1095" s="111" customFormat="1" ht="15"/>
    <row r="1096" s="111" customFormat="1" ht="15"/>
    <row r="1097" s="111" customFormat="1" ht="15"/>
    <row r="1098" s="111" customFormat="1" ht="15"/>
    <row r="1099" s="111" customFormat="1" ht="15"/>
    <row r="1100" s="111" customFormat="1" ht="15"/>
    <row r="1101" s="111" customFormat="1" ht="15"/>
    <row r="1102" s="111" customFormat="1" ht="15"/>
    <row r="1103" s="111" customFormat="1" ht="15"/>
    <row r="1104" s="111" customFormat="1" ht="15"/>
    <row r="1105" s="111" customFormat="1" ht="15"/>
    <row r="1106" s="111" customFormat="1" ht="15"/>
    <row r="1107" s="111" customFormat="1" ht="15"/>
    <row r="1108" s="111" customFormat="1" ht="15"/>
    <row r="1109" s="111" customFormat="1" ht="15"/>
    <row r="1110" s="111" customFormat="1" ht="15"/>
    <row r="1111" s="111" customFormat="1" ht="15"/>
    <row r="1112" s="111" customFormat="1" ht="15"/>
    <row r="1113" s="111" customFormat="1" ht="15"/>
    <row r="1114" s="111" customFormat="1" ht="15"/>
    <row r="1115" s="111" customFormat="1" ht="15"/>
    <row r="1116" s="111" customFormat="1" ht="15"/>
    <row r="1117" s="111" customFormat="1" ht="15"/>
    <row r="1118" s="111" customFormat="1" ht="15"/>
    <row r="1119" s="111" customFormat="1" ht="15"/>
    <row r="1120" s="111" customFormat="1" ht="15"/>
    <row r="1121" s="111" customFormat="1" ht="15"/>
    <row r="1122" s="111" customFormat="1" ht="15"/>
    <row r="1123" s="111" customFormat="1" ht="15"/>
    <row r="1124" s="111" customFormat="1" ht="15"/>
    <row r="1125" s="111" customFormat="1" ht="15"/>
    <row r="1126" s="111" customFormat="1" ht="15"/>
    <row r="1127" s="111" customFormat="1" ht="15"/>
    <row r="1128" s="111" customFormat="1" ht="15"/>
    <row r="1129" s="111" customFormat="1" ht="15"/>
    <row r="1130" s="111" customFormat="1" ht="15"/>
    <row r="1131" s="111" customFormat="1" ht="15"/>
    <row r="1132" s="111" customFormat="1" ht="15"/>
    <row r="1133" s="111" customFormat="1" ht="15"/>
    <row r="1134" s="111" customFormat="1" ht="15"/>
    <row r="1135" s="111" customFormat="1" ht="15"/>
    <row r="1136" s="111" customFormat="1" ht="15"/>
    <row r="1137" s="111" customFormat="1" ht="15"/>
    <row r="1138" s="111" customFormat="1" ht="15"/>
    <row r="1139" s="111" customFormat="1" ht="15"/>
    <row r="1140" s="111" customFormat="1" ht="15"/>
    <row r="1141" s="111" customFormat="1" ht="15"/>
    <row r="1142" s="111" customFormat="1" ht="15"/>
    <row r="1143" s="111" customFormat="1" ht="15"/>
    <row r="1144" s="111" customFormat="1" ht="15"/>
    <row r="1145" s="111" customFormat="1" ht="15"/>
    <row r="1146" s="111" customFormat="1" ht="15"/>
    <row r="1147" s="111" customFormat="1" ht="15"/>
    <row r="1148" s="111" customFormat="1" ht="15"/>
    <row r="1149" s="111" customFormat="1" ht="15"/>
    <row r="1150" s="111" customFormat="1" ht="15"/>
    <row r="1151" s="111" customFormat="1" ht="15"/>
    <row r="1152" s="111" customFormat="1" ht="15"/>
    <row r="1153" s="111" customFormat="1" ht="15"/>
    <row r="1154" s="111" customFormat="1" ht="15"/>
    <row r="1155" s="111" customFormat="1" ht="15"/>
    <row r="1156" s="111" customFormat="1" ht="15"/>
    <row r="1157" s="111" customFormat="1" ht="15"/>
    <row r="1158" s="111" customFormat="1" ht="15"/>
    <row r="1159" s="111" customFormat="1" ht="15"/>
    <row r="1160" s="111" customFormat="1" ht="15"/>
    <row r="1161" s="111" customFormat="1" ht="15"/>
    <row r="1162" s="111" customFormat="1" ht="15"/>
    <row r="1163" s="111" customFormat="1" ht="15"/>
    <row r="1164" s="111" customFormat="1" ht="15"/>
    <row r="1165" s="111" customFormat="1" ht="15"/>
    <row r="1166" s="111" customFormat="1" ht="15"/>
    <row r="1167" s="111" customFormat="1" ht="15"/>
    <row r="1168" s="111" customFormat="1" ht="15"/>
    <row r="1169" s="111" customFormat="1" ht="15"/>
    <row r="1170" s="111" customFormat="1" ht="15"/>
    <row r="1171" s="111" customFormat="1" ht="15"/>
    <row r="1172" s="111" customFormat="1" ht="15"/>
    <row r="1173" s="111" customFormat="1" ht="15"/>
    <row r="1174" s="111" customFormat="1" ht="15"/>
    <row r="1175" s="111" customFormat="1" ht="15"/>
    <row r="1176" s="111" customFormat="1" ht="15"/>
    <row r="1177" s="111" customFormat="1" ht="15"/>
    <row r="1178" s="111" customFormat="1" ht="15"/>
    <row r="1179" s="111" customFormat="1" ht="15"/>
    <row r="1180" s="111" customFormat="1" ht="15"/>
    <row r="1181" s="111" customFormat="1" ht="15"/>
    <row r="1182" s="111" customFormat="1" ht="15"/>
    <row r="1183" s="111" customFormat="1" ht="15"/>
    <row r="1184" s="111" customFormat="1" ht="15"/>
    <row r="1185" s="111" customFormat="1" ht="15"/>
    <row r="1186" s="111" customFormat="1" ht="15"/>
    <row r="1187" s="111" customFormat="1" ht="15"/>
    <row r="1188" s="111" customFormat="1" ht="15"/>
    <row r="1189" s="111" customFormat="1" ht="15"/>
    <row r="1190" s="111" customFormat="1" ht="15"/>
    <row r="1191" s="111" customFormat="1" ht="15"/>
    <row r="1192" s="111" customFormat="1" ht="15"/>
    <row r="1193" s="111" customFormat="1" ht="15"/>
    <row r="1194" s="111" customFormat="1" ht="15"/>
    <row r="1195" s="111" customFormat="1" ht="15"/>
    <row r="1196" s="111" customFormat="1" ht="15"/>
    <row r="1197" s="111" customFormat="1" ht="15"/>
    <row r="1198" s="111" customFormat="1" ht="15"/>
    <row r="1199" s="111" customFormat="1" ht="15"/>
    <row r="1200" s="111" customFormat="1" ht="15"/>
    <row r="1201" s="111" customFormat="1" ht="15"/>
    <row r="1202" s="111" customFormat="1" ht="15"/>
    <row r="1203" s="111" customFormat="1" ht="15"/>
    <row r="1204" s="111" customFormat="1" ht="15"/>
    <row r="1205" s="111" customFormat="1" ht="15"/>
    <row r="1206" s="111" customFormat="1" ht="15"/>
    <row r="1207" s="111" customFormat="1" ht="15"/>
    <row r="1208" s="111" customFormat="1" ht="15"/>
    <row r="1209" s="111" customFormat="1" ht="15"/>
    <row r="1210" s="111" customFormat="1" ht="15"/>
    <row r="1211" s="111" customFormat="1" ht="15"/>
    <row r="1212" s="111" customFormat="1" ht="15"/>
    <row r="1213" s="111" customFormat="1" ht="15"/>
    <row r="1214" s="111" customFormat="1" ht="15"/>
    <row r="1215" s="111" customFormat="1" ht="15"/>
    <row r="1216" s="111" customFormat="1" ht="15"/>
    <row r="1217" s="111" customFormat="1" ht="15"/>
    <row r="1218" s="111" customFormat="1" ht="15"/>
    <row r="1219" s="111" customFormat="1" ht="15"/>
    <row r="1220" s="111" customFormat="1" ht="15"/>
    <row r="1221" s="111" customFormat="1" ht="15"/>
    <row r="1222" s="111" customFormat="1" ht="15"/>
    <row r="1223" s="111" customFormat="1" ht="15"/>
    <row r="1224" s="111" customFormat="1" ht="15"/>
    <row r="1225" s="111" customFormat="1" ht="15"/>
    <row r="1226" s="111" customFormat="1" ht="15"/>
    <row r="1227" s="111" customFormat="1" ht="15"/>
    <row r="1228" s="111" customFormat="1" ht="15"/>
    <row r="1229" s="111" customFormat="1" ht="15"/>
    <row r="1230" s="111" customFormat="1" ht="15"/>
    <row r="1231" s="111" customFormat="1" ht="15"/>
    <row r="1232" s="111" customFormat="1" ht="15"/>
    <row r="1233" s="111" customFormat="1" ht="15"/>
    <row r="1234" s="111" customFormat="1" ht="15"/>
    <row r="1235" s="111" customFormat="1" ht="15"/>
    <row r="1236" s="111" customFormat="1" ht="15"/>
    <row r="1237" s="111" customFormat="1" ht="15"/>
    <row r="1238" s="111" customFormat="1" ht="15"/>
    <row r="1239" s="111" customFormat="1" ht="15"/>
    <row r="1240" s="111" customFormat="1" ht="15"/>
    <row r="1241" s="111" customFormat="1" ht="15"/>
    <row r="1242" s="111" customFormat="1" ht="15"/>
    <row r="1243" s="111" customFormat="1" ht="15"/>
    <row r="1244" s="111" customFormat="1" ht="15"/>
    <row r="1245" s="111" customFormat="1" ht="15"/>
    <row r="1246" s="111" customFormat="1" ht="15"/>
    <row r="1247" s="111" customFormat="1" ht="15"/>
    <row r="1248" s="111" customFormat="1" ht="15"/>
    <row r="1249" s="111" customFormat="1" ht="15"/>
    <row r="1250" s="111" customFormat="1" ht="15"/>
    <row r="1251" s="111" customFormat="1" ht="15"/>
    <row r="1252" s="111" customFormat="1" ht="15"/>
    <row r="1253" s="111" customFormat="1" ht="15"/>
    <row r="1254" s="111" customFormat="1" ht="15"/>
    <row r="1255" s="111" customFormat="1" ht="15"/>
    <row r="1256" s="111" customFormat="1" ht="15"/>
    <row r="1257" s="111" customFormat="1" ht="15"/>
    <row r="1258" s="111" customFormat="1" ht="15"/>
    <row r="1259" s="111" customFormat="1" ht="15"/>
    <row r="1260" s="111" customFormat="1" ht="15"/>
    <row r="1261" s="111" customFormat="1" ht="15"/>
    <row r="1262" s="111" customFormat="1" ht="15"/>
    <row r="1263" s="111" customFormat="1" ht="15"/>
    <row r="1264" s="111" customFormat="1" ht="15"/>
    <row r="1265" s="111" customFormat="1" ht="15"/>
    <row r="1266" s="111" customFormat="1" ht="15"/>
    <row r="1267" s="111" customFormat="1" ht="15"/>
    <row r="1268" s="111" customFormat="1" ht="15"/>
    <row r="1269" s="111" customFormat="1" ht="15"/>
    <row r="1270" s="111" customFormat="1" ht="15"/>
    <row r="1271" s="111" customFormat="1" ht="15"/>
    <row r="1272" s="111" customFormat="1" ht="15"/>
    <row r="1273" s="111" customFormat="1" ht="15"/>
    <row r="1274" s="111" customFormat="1" ht="15"/>
    <row r="1275" s="111" customFormat="1" ht="15"/>
    <row r="1276" s="111" customFormat="1" ht="15"/>
    <row r="1277" s="111" customFormat="1" ht="15"/>
    <row r="1278" s="111" customFormat="1" ht="15"/>
    <row r="1279" s="111" customFormat="1" ht="15"/>
    <row r="1280" s="111" customFormat="1" ht="15"/>
    <row r="1281" s="111" customFormat="1" ht="15"/>
    <row r="1282" s="111" customFormat="1" ht="15"/>
    <row r="1283" s="111" customFormat="1" ht="15"/>
    <row r="1284" s="111" customFormat="1" ht="15"/>
    <row r="1285" s="111" customFormat="1" ht="15"/>
    <row r="1286" s="111" customFormat="1" ht="15"/>
    <row r="1287" s="111" customFormat="1" ht="15"/>
    <row r="1288" s="111" customFormat="1" ht="15"/>
    <row r="1289" s="111" customFormat="1" ht="15"/>
    <row r="1290" s="111" customFormat="1" ht="15"/>
    <row r="1291" s="111" customFormat="1" ht="15"/>
    <row r="1292" s="111" customFormat="1" ht="15"/>
    <row r="1293" s="111" customFormat="1" ht="15"/>
    <row r="1294" s="111" customFormat="1" ht="15"/>
    <row r="1295" s="111" customFormat="1" ht="15"/>
    <row r="1296" s="111" customFormat="1" ht="15"/>
    <row r="1297" s="111" customFormat="1" ht="15"/>
    <row r="1298" s="111" customFormat="1" ht="15"/>
    <row r="1299" s="111" customFormat="1" ht="15"/>
    <row r="1300" s="111" customFormat="1" ht="15"/>
    <row r="1301" s="111" customFormat="1" ht="15"/>
    <row r="1302" s="111" customFormat="1" ht="15"/>
    <row r="1303" s="111" customFormat="1" ht="15"/>
    <row r="1304" s="111" customFormat="1" ht="15"/>
    <row r="1305" s="111" customFormat="1" ht="15"/>
    <row r="1306" s="111" customFormat="1" ht="15"/>
    <row r="1307" s="111" customFormat="1" ht="15"/>
    <row r="1308" s="111" customFormat="1" ht="15"/>
    <row r="1309" s="111" customFormat="1" ht="15"/>
    <row r="1310" s="111" customFormat="1" ht="15"/>
    <row r="1311" s="111" customFormat="1" ht="15"/>
    <row r="1312" s="111" customFormat="1" ht="15"/>
    <row r="1313" s="111" customFormat="1" ht="15"/>
    <row r="1314" s="111" customFormat="1" ht="15"/>
    <row r="1315" s="111" customFormat="1" ht="15"/>
    <row r="1316" s="111" customFormat="1" ht="15"/>
    <row r="1317" s="111" customFormat="1" ht="15"/>
    <row r="1318" s="111" customFormat="1" ht="15"/>
    <row r="1319" s="111" customFormat="1" ht="15"/>
    <row r="1320" s="111" customFormat="1" ht="15"/>
    <row r="1321" s="111" customFormat="1" ht="15"/>
    <row r="1322" s="111" customFormat="1" ht="15"/>
    <row r="1323" s="111" customFormat="1" ht="15"/>
    <row r="1324" s="111" customFormat="1" ht="15"/>
    <row r="1325" s="111" customFormat="1" ht="15"/>
    <row r="1326" s="111" customFormat="1" ht="15"/>
    <row r="1327" s="111" customFormat="1" ht="15"/>
    <row r="1328" s="111" customFormat="1" ht="15"/>
    <row r="1329" s="111" customFormat="1" ht="15"/>
    <row r="1330" s="111" customFormat="1" ht="15"/>
    <row r="1331" s="111" customFormat="1" ht="15"/>
    <row r="1332" s="111" customFormat="1" ht="15"/>
    <row r="1333" s="111" customFormat="1" ht="15"/>
    <row r="1334" s="111" customFormat="1" ht="15"/>
    <row r="1335" s="111" customFormat="1" ht="15"/>
    <row r="1336" s="111" customFormat="1" ht="15"/>
    <row r="1337" s="111" customFormat="1" ht="15"/>
    <row r="1338" s="111" customFormat="1" ht="15"/>
    <row r="1339" s="111" customFormat="1" ht="15"/>
    <row r="1340" s="111" customFormat="1" ht="15"/>
    <row r="1341" s="111" customFormat="1" ht="15"/>
    <row r="1342" s="111" customFormat="1" ht="15"/>
    <row r="1343" s="111" customFormat="1" ht="15"/>
    <row r="1344" s="111" customFormat="1" ht="15"/>
    <row r="1345" s="111" customFormat="1" ht="15"/>
    <row r="1346" s="111" customFormat="1" ht="15"/>
    <row r="1347" s="111" customFormat="1" ht="15"/>
    <row r="1348" s="111" customFormat="1" ht="15"/>
    <row r="1349" s="111" customFormat="1" ht="15"/>
    <row r="1350" s="111" customFormat="1" ht="15"/>
    <row r="1351" s="111" customFormat="1" ht="15"/>
    <row r="1352" s="111" customFormat="1" ht="15"/>
    <row r="1353" s="111" customFormat="1" ht="15"/>
    <row r="1354" s="111" customFormat="1" ht="15"/>
    <row r="1355" s="111" customFormat="1" ht="15"/>
    <row r="1356" s="111" customFormat="1" ht="15"/>
    <row r="1357" s="111" customFormat="1" ht="15"/>
    <row r="1358" s="111" customFormat="1" ht="15"/>
    <row r="1359" s="111" customFormat="1" ht="15"/>
    <row r="1360" s="111" customFormat="1" ht="15"/>
    <row r="1361" s="111" customFormat="1" ht="15"/>
    <row r="1362" s="111" customFormat="1" ht="15"/>
    <row r="1363" s="111" customFormat="1" ht="15"/>
    <row r="1364" s="111" customFormat="1" ht="15"/>
    <row r="1365" s="111" customFormat="1" ht="15"/>
    <row r="1366" s="111" customFormat="1" ht="15"/>
    <row r="1367" s="111" customFormat="1" ht="15"/>
    <row r="1368" s="111" customFormat="1" ht="15"/>
    <row r="1369" s="111" customFormat="1" ht="15"/>
    <row r="1370" s="111" customFormat="1" ht="15"/>
    <row r="1371" s="111" customFormat="1" ht="15"/>
    <row r="1372" s="111" customFormat="1" ht="15"/>
    <row r="1373" s="111" customFormat="1" ht="15"/>
    <row r="1374" s="111" customFormat="1" ht="15"/>
    <row r="1375" s="111" customFormat="1" ht="15"/>
    <row r="1376" s="111" customFormat="1" ht="15"/>
    <row r="1377" s="111" customFormat="1" ht="15"/>
    <row r="1378" s="111" customFormat="1" ht="15"/>
    <row r="1379" s="111" customFormat="1" ht="15"/>
    <row r="1380" s="111" customFormat="1" ht="15"/>
    <row r="1381" s="111" customFormat="1" ht="15"/>
    <row r="1382" s="111" customFormat="1" ht="15"/>
    <row r="1383" s="111" customFormat="1" ht="15"/>
    <row r="1384" s="111" customFormat="1" ht="15"/>
    <row r="1385" s="111" customFormat="1" ht="15"/>
    <row r="1386" s="111" customFormat="1" ht="15"/>
    <row r="1387" s="111" customFormat="1" ht="15"/>
    <row r="1388" s="111" customFormat="1" ht="15"/>
    <row r="1389" s="111" customFormat="1" ht="15"/>
    <row r="1390" s="111" customFormat="1" ht="15"/>
    <row r="1391" s="111" customFormat="1" ht="15"/>
    <row r="1392" s="111" customFormat="1" ht="15"/>
    <row r="1393" s="111" customFormat="1" ht="15"/>
    <row r="1394" s="111" customFormat="1" ht="15"/>
    <row r="1395" s="111" customFormat="1" ht="15"/>
    <row r="1396" s="111" customFormat="1" ht="15"/>
    <row r="1397" s="111" customFormat="1" ht="15"/>
    <row r="1398" s="111" customFormat="1" ht="15"/>
    <row r="1399" s="111" customFormat="1" ht="15"/>
    <row r="1400" s="111" customFormat="1" ht="15"/>
    <row r="1401" s="111" customFormat="1" ht="15"/>
    <row r="1402" s="111" customFormat="1" ht="15"/>
    <row r="1403" s="111" customFormat="1" ht="15"/>
    <row r="1404" s="111" customFormat="1" ht="15"/>
    <row r="1405" s="111" customFormat="1" ht="15"/>
    <row r="1406" s="111" customFormat="1" ht="15"/>
    <row r="1407" s="111" customFormat="1" ht="15"/>
    <row r="1408" s="111" customFormat="1" ht="15"/>
    <row r="1409" s="111" customFormat="1" ht="15"/>
    <row r="1410" s="111" customFormat="1" ht="15"/>
    <row r="1411" s="111" customFormat="1" ht="15"/>
    <row r="1412" s="111" customFormat="1" ht="15"/>
    <row r="1413" s="111" customFormat="1" ht="15"/>
    <row r="1414" s="111" customFormat="1" ht="15"/>
    <row r="1415" s="111" customFormat="1" ht="15"/>
    <row r="1416" s="111" customFormat="1" ht="15"/>
    <row r="1417" s="111" customFormat="1" ht="15"/>
    <row r="1418" s="111" customFormat="1" ht="15"/>
    <row r="1419" s="111" customFormat="1" ht="15"/>
    <row r="1420" s="111" customFormat="1" ht="15"/>
    <row r="1421" s="111" customFormat="1" ht="15"/>
    <row r="1422" s="111" customFormat="1" ht="15"/>
    <row r="1423" s="111" customFormat="1" ht="15"/>
    <row r="1424" s="111" customFormat="1" ht="15"/>
    <row r="1425" s="111" customFormat="1" ht="15"/>
    <row r="1426" s="111" customFormat="1" ht="15"/>
    <row r="1427" s="111" customFormat="1" ht="15"/>
    <row r="1428" s="111" customFormat="1" ht="15"/>
    <row r="1429" s="111" customFormat="1" ht="15"/>
    <row r="1430" s="111" customFormat="1" ht="15"/>
    <row r="1431" s="111" customFormat="1" ht="15"/>
    <row r="1432" s="111" customFormat="1" ht="15"/>
    <row r="1433" s="111" customFormat="1" ht="15"/>
    <row r="1434" s="111" customFormat="1" ht="15"/>
    <row r="1435" s="111" customFormat="1" ht="15"/>
    <row r="1436" s="111" customFormat="1" ht="15"/>
    <row r="1437" s="111" customFormat="1" ht="15"/>
    <row r="1438" s="111" customFormat="1" ht="15"/>
    <row r="1439" s="111" customFormat="1" ht="15"/>
    <row r="1440" s="111" customFormat="1" ht="15"/>
    <row r="1441" s="111" customFormat="1" ht="15"/>
    <row r="1442" s="111" customFormat="1" ht="15"/>
    <row r="1443" s="111" customFormat="1" ht="15"/>
    <row r="1444" s="111" customFormat="1" ht="15"/>
    <row r="1445" s="111" customFormat="1" ht="15"/>
    <row r="1446" s="111" customFormat="1" ht="15"/>
    <row r="1447" s="111" customFormat="1" ht="15"/>
    <row r="1448" s="111" customFormat="1" ht="15"/>
    <row r="1449" s="111" customFormat="1" ht="15"/>
    <row r="1450" s="111" customFormat="1" ht="15"/>
    <row r="1451" s="111" customFormat="1" ht="15"/>
    <row r="1452" s="111" customFormat="1" ht="15"/>
    <row r="1453" s="111" customFormat="1" ht="15"/>
    <row r="1454" s="111" customFormat="1" ht="15"/>
    <row r="1455" s="111" customFormat="1" ht="15"/>
    <row r="1456" s="111" customFormat="1" ht="15"/>
    <row r="1457" s="111" customFormat="1" ht="15"/>
    <row r="1458" s="111" customFormat="1" ht="15"/>
    <row r="1459" s="111" customFormat="1" ht="15"/>
    <row r="1460" s="111" customFormat="1" ht="15"/>
    <row r="1461" s="111" customFormat="1" ht="15"/>
    <row r="1462" s="111" customFormat="1" ht="15"/>
    <row r="1463" s="111" customFormat="1" ht="15"/>
    <row r="1464" s="111" customFormat="1" ht="15"/>
    <row r="1465" s="111" customFormat="1" ht="15"/>
    <row r="1466" s="111" customFormat="1" ht="15"/>
    <row r="1467" s="111" customFormat="1" ht="15"/>
    <row r="1468" s="111" customFormat="1" ht="15"/>
    <row r="1469" s="111" customFormat="1" ht="15"/>
    <row r="1470" s="111" customFormat="1" ht="15"/>
    <row r="1471" s="111" customFormat="1" ht="15"/>
    <row r="1472" s="111" customFormat="1" ht="15"/>
    <row r="1473" s="111" customFormat="1" ht="15"/>
    <row r="1474" s="111" customFormat="1" ht="15"/>
    <row r="1475" s="111" customFormat="1" ht="15"/>
    <row r="1476" s="111" customFormat="1" ht="15"/>
    <row r="1477" s="111" customFormat="1" ht="15"/>
    <row r="1478" s="111" customFormat="1" ht="15"/>
    <row r="1479" s="111" customFormat="1" ht="15"/>
    <row r="1480" s="111" customFormat="1" ht="15"/>
    <row r="1481" s="111" customFormat="1" ht="15"/>
    <row r="1482" s="111" customFormat="1" ht="15"/>
    <row r="1483" s="111" customFormat="1" ht="15"/>
    <row r="1484" s="111" customFormat="1" ht="15"/>
    <row r="1485" s="111" customFormat="1" ht="15"/>
    <row r="1486" s="111" customFormat="1" ht="15"/>
    <row r="1487" s="111" customFormat="1" ht="15"/>
    <row r="1488" s="111" customFormat="1" ht="15"/>
    <row r="1489" s="111" customFormat="1" ht="15"/>
    <row r="1490" s="111" customFormat="1" ht="15"/>
    <row r="1491" s="111" customFormat="1" ht="15"/>
    <row r="1492" s="111" customFormat="1" ht="15"/>
    <row r="1493" s="111" customFormat="1" ht="15"/>
    <row r="1494" s="111" customFormat="1" ht="15"/>
    <row r="1495" s="111" customFormat="1" ht="15"/>
    <row r="1496" s="111" customFormat="1" ht="15"/>
    <row r="1497" s="111" customFormat="1" ht="15"/>
    <row r="1498" s="111" customFormat="1" ht="15"/>
    <row r="1499" s="111" customFormat="1" ht="15"/>
    <row r="1500" s="111" customFormat="1" ht="15"/>
    <row r="1501" s="111" customFormat="1" ht="15"/>
    <row r="1502" s="111" customFormat="1" ht="15"/>
    <row r="1503" s="111" customFormat="1" ht="15"/>
    <row r="1504" s="111" customFormat="1" ht="15"/>
    <row r="1505" s="111" customFormat="1" ht="15"/>
    <row r="1506" s="111" customFormat="1" ht="15"/>
    <row r="1507" s="111" customFormat="1" ht="15"/>
    <row r="1508" s="111" customFormat="1" ht="15"/>
    <row r="1509" s="111" customFormat="1" ht="15"/>
    <row r="1510" s="111" customFormat="1" ht="15"/>
    <row r="1511" s="111" customFormat="1" ht="15"/>
    <row r="1512" s="111" customFormat="1" ht="15"/>
    <row r="1513" s="111" customFormat="1" ht="15"/>
    <row r="1514" s="111" customFormat="1" ht="15"/>
    <row r="1515" s="111" customFormat="1" ht="15"/>
    <row r="1516" s="111" customFormat="1" ht="15"/>
    <row r="1517" s="111" customFormat="1" ht="15"/>
    <row r="1518" s="111" customFormat="1" ht="15"/>
    <row r="1519" s="111" customFormat="1" ht="15"/>
    <row r="1520" s="111" customFormat="1" ht="15"/>
    <row r="1521" s="111" customFormat="1" ht="15"/>
    <row r="1522" s="111" customFormat="1" ht="15"/>
    <row r="1523" s="111" customFormat="1" ht="15"/>
    <row r="1524" s="111" customFormat="1" ht="15"/>
    <row r="1525" s="111" customFormat="1" ht="15"/>
    <row r="1526" s="111" customFormat="1" ht="15"/>
    <row r="1527" s="111" customFormat="1" ht="15"/>
    <row r="1528" s="111" customFormat="1" ht="15"/>
    <row r="1529" s="111" customFormat="1" ht="15"/>
    <row r="1530" s="111" customFormat="1" ht="15"/>
    <row r="1531" s="111" customFormat="1" ht="15"/>
    <row r="1532" s="111" customFormat="1" ht="15"/>
  </sheetData>
  <mergeCells count="20">
    <mergeCell ref="D3:E3"/>
    <mergeCell ref="A7:C7"/>
    <mergeCell ref="D7:E7"/>
    <mergeCell ref="A8:C8"/>
    <mergeCell ref="D8:E8"/>
    <mergeCell ref="A9:C9"/>
    <mergeCell ref="D9:E9"/>
    <mergeCell ref="A10:C10"/>
    <mergeCell ref="D10:E10"/>
    <mergeCell ref="A11:C11"/>
    <mergeCell ref="D11:E11"/>
    <mergeCell ref="A12:C12"/>
    <mergeCell ref="D12:E12"/>
    <mergeCell ref="D21:H21"/>
    <mergeCell ref="D22:H22"/>
    <mergeCell ref="D23:H23"/>
    <mergeCell ref="B16:H16"/>
    <mergeCell ref="B17:H17"/>
    <mergeCell ref="D19:H19"/>
    <mergeCell ref="D20:H20"/>
  </mergeCells>
  <dataValidations count="3">
    <dataValidation allowBlank="1" showInputMessage="1" showErrorMessage="1" promptTitle="Accountability" prompt="Nature of the action required by the jobholder; the outcomes/results expected; the &quot;what&quot; and the &quot;why&quot;." sqref="E25"/>
    <dataValidation type="textLength" operator="equal" allowBlank="1" showInputMessage="1" showErrorMessage="1" sqref="A7:A9 C27:C28 C25 A11:A12 C16:E17 F16:H18 B16:B23">
      <formula1>0</formula1>
    </dataValidation>
    <dataValidation allowBlank="1" showInputMessage="1" showErrorMessage="1" promptTitle="Performance Standard(s)" prompt="How the outcomes/results will be measured/evaluated; how the achievement of outcomes/results will be identified; the &quot;how&quot; of the job.  Performance Standards should be criteria-based, or provide an end result." sqref="E27"/>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Fremont Area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Fremont Area Medical Center</dc:creator>
  <cp:keywords/>
  <dc:description/>
  <cp:lastModifiedBy>Fremont Area Medical Center</cp:lastModifiedBy>
  <cp:lastPrinted>2004-02-20T15:45:52Z</cp:lastPrinted>
  <dcterms:created xsi:type="dcterms:W3CDTF">2004-01-30T21:22:23Z</dcterms:created>
  <dcterms:modified xsi:type="dcterms:W3CDTF">2006-10-31T16:19:02Z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