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ment Plan" sheetId="6" r:id="rId6"/>
  </sheets>
  <externalReferences>
    <externalReference r:id="rId9"/>
    <externalReference r:id="rId10"/>
    <externalReference r:id="rId11"/>
    <externalReference r:id="rId12"/>
    <externalReference r:id="rId13"/>
  </externalReferences>
  <definedNames>
    <definedName name="A" localSheetId="1">'[4]#REF'!$A$1:$C$8</definedName>
    <definedName name="A" localSheetId="2">'[4]#REF'!$A$1:$C$8</definedName>
    <definedName name="A">'[4]#REF'!$A$1:$C$8</definedName>
    <definedName name="Education" localSheetId="1">'[1]ValidData'!$M$2:$M$8</definedName>
    <definedName name="Education" localSheetId="2">'[1]ValidData'!$M$2:$M$8</definedName>
    <definedName name="Education">'[1]ValidData'!$M$2:$M$8</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Hazards" localSheetId="1">'[1]ValidData'!$O$19:$O$22</definedName>
    <definedName name="Hazards" localSheetId="2">'[1]ValidData'!$O$19:$O$22</definedName>
    <definedName name="Hazards">'[1]ValidData'!$O$19:$O$22</definedName>
    <definedName name="K" localSheetId="1">'[4]#REF'!$Q$6:$R$13</definedName>
    <definedName name="K" localSheetId="2">'[4]#REF'!$Q$6:$R$13</definedName>
    <definedName name="K">'[4]#REF'!$Q$6:$R$13</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'[4]#REF'!$Q$6:$Q$11</definedName>
    <definedName name="Q" localSheetId="2">'[4]#REF'!$Q$6:$Q$11</definedName>
    <definedName name="Q">'[4]#REF'!$Q$6:$Q$11</definedName>
    <definedName name="rating">'[3]Sheet1'!$B$13:$B$16</definedName>
    <definedName name="Supervisor" localSheetId="1">'[4]#REF'!$H$14:$H$15</definedName>
    <definedName name="Supervisor" localSheetId="2">'[4]#REF'!$H$14:$H$15</definedName>
    <definedName name="Supervisor">'[4]#REF'!$H$14:$H$15</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<sst xmlns="http://schemas.openxmlformats.org/spreadsheetml/2006/main" count="242" uniqueCount="186">
  <si>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</si>
  <si>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</si>
  <si>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</si>
  <si>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</si>
  <si>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</si>
  <si>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</si>
  <si>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</si>
  <si>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</si>
  <si>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</si>
  <si>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</si>
  <si>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</si>
  <si>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</si>
  <si>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</si>
  <si>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</si>
  <si>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</si>
  <si>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</si>
  <si>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</si>
  <si>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</si>
  <si>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</si>
  <si>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</si>
  <si>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</si>
  <si>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</si>
  <si>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</si>
  <si>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</si>
  <si>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</si>
  <si>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</si>
  <si>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</si>
  <si>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</si>
  <si>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</si>
  <si>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</si>
  <si>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</si>
  <si>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</si>
  <si>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</si>
  <si>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</si>
  <si>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</si>
  <si>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</si>
  <si>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</si>
  <si>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</si>
  <si>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</si>
  <si>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</si>
  <si>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</si>
  <si>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</si>
  <si>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</si>
  <si>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</si>
  <si>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</si>
  <si>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</si>
  <si>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</si>
  <si>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</si>
  <si>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</si>
  <si>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</si>
  <si>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</si>
  <si>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</si>
  <si>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</si>
  <si>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</si>
  <si>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</si>
  <si>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</si>
  <si>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</si>
  <si>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</si>
  <si>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</si>
  <si>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</si>
  <si>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</si>
  <si>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</si>
  <si>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</si>
  <si>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</si>
  <si>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</si>
  <si>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</si>
  <si>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</si>
  <si>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</si>
  <si>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</si>
  <si>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</si>
  <si>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</si>
  <si>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</si>
  <si>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</si>
  <si>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</si>
  <si>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</si>
  <si>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</si>
  <si>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</si>
  <si>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</si>
  <si>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</si>
  <si>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</si>
  <si>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</si>
  <si>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</si>
  <si>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</si>
  <si>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</si>
  <si>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</si>
  <si>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</si>
  <si>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</si>
  <si>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</si>
  <si>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</si>
  <si>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</si>
  <si>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</si>
  <si>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</si>
  <si>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</si>
  <si>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</si>
  <si>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</si>
  <si>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</si>
  <si>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</si>
  <si>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</si>
  <si>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</si>
  <si>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</si>
  <si>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</si>
  <si>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</si>
  <si>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</si>
  <si>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</si>
  <si>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</si>
  <si>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</si>
  <si>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</si>
  <si>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</si>
  <si>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</si>
  <si>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</si>
  <si>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</si>
  <si>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</si>
  <si>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</si>
  <si>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</si>
  <si>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</si>
  <si>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</si>
  <si>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</si>
  <si>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</si>
  <si>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</si>
  <si>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</si>
  <si>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</si>
  <si>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</si>
  <si>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</si>
  <si>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</si>
  <si>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</si>
  <si>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</si>
  <si>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</si>
  <si>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</si>
  <si>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</si>
  <si>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</si>
  <si>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</si>
  <si>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</si>
  <si>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</si>
  <si>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</si>
  <si>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</si>
  <si>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</si>
  <si>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</si>
  <si>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</si>
  <si>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</si>
  <si>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005</t>
  </si>
  <si>
    <t>A high school diploma or equivalent (G.E.D.), may include specialized or vocational courses.</t>
  </si>
  <si>
    <t>A formal training program after high school.</t>
  </si>
  <si>
    <t>One to two years.</t>
  </si>
  <si>
    <t>Two to three years.</t>
  </si>
  <si>
    <t xml:space="preserve">As a Secretary/Administrative Asst. </t>
  </si>
  <si>
    <t>Medical background helpful.  Microsoft Office applications.</t>
  </si>
  <si>
    <t>Sitting in a comfortable position with frequent opportunity to move about.  Example:  executive, management and secretarial positions.</t>
  </si>
  <si>
    <t xml:space="preserve">Located in a comfortable indoor area.  Examples:  executive, management and secretarial positions. </t>
  </si>
  <si>
    <t>Secretary</t>
  </si>
  <si>
    <t>Actively supports FAMC, a service organization, by prompt response to the customers concerns and  looks  at "our work" from the customer's viewpoint to meet and exceed their expectations.</t>
  </si>
  <si>
    <t>Uses work time productively(i.e. doesn't abuse personal phone privileges, keeps unnecessary conversations to a minimum), demonstrates an ability to organize time and sets appropriate priorities.</t>
  </si>
  <si>
    <t>Provides secretarial/administrative support to ensure office or departmental efficiency.</t>
  </si>
  <si>
    <t>Promptly and courteously answers and screens phone calls for the office or department; routes calls as appropriate within established customer service guidelines; accurately records messages and delivers to the appropriate party in a timely manner.</t>
  </si>
  <si>
    <t>Maintains a variety of confidential files in accordance with established policies and procedures.</t>
  </si>
  <si>
    <t>Safety Initiative-Complies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</si>
  <si>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</si>
  <si>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</si>
  <si>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Schedules appointments, meetings, etc., notifying all participants in a timely manner; provides meeting support such as agenda preparation, travel arrangements, etc; attend meetings as required and take accurate minutes.</t>
  </si>
  <si>
    <t>Provides miscellaneous clerical duties such as promptly sorting, opening and distributing mail, monitoring supply levels and ordering accordingly, providing clear photocopies in a timely manner, etc.</t>
  </si>
  <si>
    <t>This is a Standby Secretary position.  Provides various secretarial/administrative duties to assigned department(s).</t>
  </si>
  <si>
    <t>Proficient in computer applications necessary.  Ability to take and transcribe minutes of meetings with Microsoft Office applications.</t>
  </si>
  <si>
    <t>OSHA Category 3:  Tasks that involve no exposure to blood, body fluids, tissues, or other potentially infectious materials and Category 1 tasks are not a condition of employment.</t>
  </si>
  <si>
    <t>Accurately and rapidly types a variety of reports, forms and correspondence from rough drafts or corrected copies; effectively composes other routine correspondence.</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</si>
  <si>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</si>
  <si>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</si>
  <si>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</si>
  <si>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</si>
  <si>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</si>
  <si>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</si>
  <si>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</si>
  <si>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ADM</t>
  </si>
  <si>
    <t>N</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</si>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</sst>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23">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49" fontId="12" fillId="2" borderId="4" xfId="25" applyNumberFormat="1" applyFont="1" applyFill="1" applyBorder="1" applyAlignment="1" applyProtection="1">
      <alignment horizontal="center" vertical="center" wrapText="1"/>
      <protection locked="0"/>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5" fillId="2" borderId="13" xfId="24" applyFill="1" applyBorder="1" applyAlignment="1">
      <alignment/>
      <protection/>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2" borderId="7" xfId="24" applyFont="1" applyFill="1" applyBorder="1" applyAlignment="1">
      <alignment/>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7" xfId="24"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7" fillId="0" borderId="4" xfId="23" applyFont="1" applyBorder="1" applyAlignment="1">
      <alignment horizont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19" fillId="2" borderId="4" xfId="23" applyFont="1" applyFill="1" applyBorder="1" applyAlignment="1">
      <alignment horizontal="center" vertical="center" wrapText="1"/>
      <protection/>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20" fillId="2" borderId="2" xfId="0" applyFont="1" applyFill="1" applyBorder="1" applyAlignment="1">
      <alignment horizontal="center" vertical="center" wrapText="1"/>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8" fillId="0" borderId="0" xfId="23" applyFont="1" applyBorder="1" applyAlignment="1">
      <alignment wrapText="1"/>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B7" sqref="B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540</v>
      </c>
      <c r="C4" s="254" t="s">
        <v>2</v>
      </c>
      <c r="D4" s="250"/>
      <c r="E4" s="251"/>
      <c r="F4" s="255" t="s">
        <v>148</v>
      </c>
      <c r="G4" s="256"/>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8370</v>
      </c>
      <c r="C5" s="234" t="s">
        <v>4</v>
      </c>
      <c r="D5" s="230"/>
      <c r="E5" s="230"/>
      <c r="F5" s="255"/>
      <c r="G5" s="257"/>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170</v>
      </c>
      <c r="C6" s="252" t="s">
        <v>6</v>
      </c>
      <c r="D6" s="253"/>
      <c r="E6" s="253"/>
      <c r="F6" s="258"/>
      <c r="G6" s="259"/>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171</v>
      </c>
      <c r="C7" s="252" t="s">
        <v>8</v>
      </c>
      <c r="D7" s="253"/>
      <c r="E7" s="253"/>
      <c r="F7" s="258"/>
      <c r="G7" s="259"/>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09" t="s">
        <v>139</v>
      </c>
      <c r="C8" s="252" t="s">
        <v>10</v>
      </c>
      <c r="D8" s="253"/>
      <c r="E8" s="253"/>
      <c r="F8" s="260"/>
      <c r="G8" s="261"/>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31" t="s">
        <v>159</v>
      </c>
      <c r="B12" s="232"/>
      <c r="C12" s="232"/>
      <c r="D12" s="232"/>
      <c r="E12" s="232"/>
      <c r="F12" s="232"/>
      <c r="G12" s="233"/>
      <c r="H12" s="24"/>
    </row>
    <row r="14" ht="15.75">
      <c r="A14" s="23" t="s">
        <v>12</v>
      </c>
    </row>
    <row r="16" spans="1:7" ht="12.75" customHeight="1">
      <c r="A16" s="27"/>
      <c r="B16" s="266" t="s">
        <v>13</v>
      </c>
      <c r="C16" s="235"/>
      <c r="D16" s="239"/>
      <c r="E16" s="266" t="s">
        <v>14</v>
      </c>
      <c r="F16" s="267"/>
      <c r="G16" s="239"/>
    </row>
    <row r="17" spans="1:7" ht="24" customHeight="1">
      <c r="A17" s="28" t="s">
        <v>15</v>
      </c>
      <c r="B17" s="262" t="s">
        <v>140</v>
      </c>
      <c r="C17" s="265"/>
      <c r="D17" s="264"/>
      <c r="E17" s="262" t="s">
        <v>141</v>
      </c>
      <c r="F17" s="263"/>
      <c r="G17" s="264"/>
    </row>
    <row r="18" spans="1:7" ht="24" customHeight="1">
      <c r="A18" s="29"/>
      <c r="B18" s="262"/>
      <c r="C18" s="263"/>
      <c r="D18" s="264"/>
      <c r="E18" s="263"/>
      <c r="F18" s="263"/>
      <c r="G18" s="264"/>
    </row>
    <row r="19" spans="1:7" ht="36" customHeight="1">
      <c r="A19" s="30" t="s">
        <v>16</v>
      </c>
      <c r="B19" s="262"/>
      <c r="C19" s="265"/>
      <c r="D19" s="264"/>
      <c r="E19" s="262"/>
      <c r="F19" s="263"/>
      <c r="G19" s="264"/>
    </row>
    <row r="20" spans="1:7" ht="24" customHeight="1">
      <c r="A20" s="29" t="s">
        <v>17</v>
      </c>
      <c r="B20" s="262" t="s">
        <v>142</v>
      </c>
      <c r="C20" s="263"/>
      <c r="D20" s="264"/>
      <c r="E20" s="262" t="s">
        <v>143</v>
      </c>
      <c r="F20" s="263"/>
      <c r="G20" s="264"/>
    </row>
    <row r="21" spans="1:7" ht="24" customHeight="1">
      <c r="A21" s="29"/>
      <c r="B21" s="262"/>
      <c r="C21" s="263"/>
      <c r="D21" s="264"/>
      <c r="E21" s="263" t="s">
        <v>144</v>
      </c>
      <c r="F21" s="263"/>
      <c r="G21" s="264"/>
    </row>
    <row r="22" spans="1:7" ht="36" customHeight="1">
      <c r="A22" s="30" t="s">
        <v>18</v>
      </c>
      <c r="B22" s="262" t="s">
        <v>160</v>
      </c>
      <c r="C22" s="265"/>
      <c r="D22" s="264"/>
      <c r="E22" s="262" t="s">
        <v>145</v>
      </c>
      <c r="F22" s="263"/>
      <c r="G22" s="264"/>
    </row>
    <row r="24" spans="1:7" ht="15.75">
      <c r="A24" s="31" t="s">
        <v>19</v>
      </c>
      <c r="B24" s="32"/>
      <c r="C24" s="32"/>
      <c r="D24" s="32"/>
      <c r="E24" s="32"/>
      <c r="F24" s="32"/>
      <c r="G24" s="33"/>
    </row>
    <row r="26" spans="1:7" ht="36" customHeight="1">
      <c r="A26" s="34" t="s">
        <v>20</v>
      </c>
      <c r="B26" s="238" t="s">
        <v>146</v>
      </c>
      <c r="C26" s="238"/>
      <c r="D26" s="238"/>
      <c r="E26" s="238"/>
      <c r="F26" s="238"/>
      <c r="G26" s="238"/>
    </row>
    <row r="27" spans="1:7" ht="36" customHeight="1">
      <c r="A27" s="34" t="s">
        <v>21</v>
      </c>
      <c r="B27" s="238" t="s">
        <v>147</v>
      </c>
      <c r="C27" s="238"/>
      <c r="D27" s="238"/>
      <c r="E27" s="238"/>
      <c r="F27" s="238"/>
      <c r="G27" s="238"/>
    </row>
    <row r="28" spans="1:7" ht="36" customHeight="1">
      <c r="A28" s="236" t="s">
        <v>22</v>
      </c>
      <c r="B28" s="238" t="s">
        <v>161</v>
      </c>
      <c r="C28" s="238"/>
      <c r="D28" s="238"/>
      <c r="E28" s="238"/>
      <c r="F28" s="238"/>
      <c r="G28" s="238"/>
    </row>
    <row r="29" spans="1:7" ht="36" customHeight="1">
      <c r="A29" s="237"/>
      <c r="B29" s="262"/>
      <c r="C29" s="265"/>
      <c r="D29" s="265"/>
      <c r="E29" s="265"/>
      <c r="F29" s="265"/>
      <c r="G29" s="268"/>
    </row>
    <row r="30" spans="1:8" ht="12.75" customHeight="1">
      <c r="A30" s="244" t="s">
        <v>23</v>
      </c>
      <c r="B30" s="245"/>
      <c r="C30" s="35"/>
      <c r="D30" s="35"/>
      <c r="E30" s="35"/>
      <c r="F30" s="35"/>
      <c r="G30" s="35"/>
      <c r="H30" s="36"/>
    </row>
    <row r="31" spans="1:8" ht="12.75" customHeight="1">
      <c r="A31" s="245"/>
      <c r="B31" s="245"/>
      <c r="C31" s="35"/>
      <c r="D31" s="35"/>
      <c r="E31" s="35"/>
      <c r="F31" s="35"/>
      <c r="G31" s="35"/>
      <c r="H31" s="36"/>
    </row>
    <row r="32" spans="1:8" ht="12.75" customHeight="1">
      <c r="A32" s="35"/>
      <c r="B32" s="35"/>
      <c r="C32" s="35"/>
      <c r="D32" s="35"/>
      <c r="E32" s="35"/>
      <c r="F32" s="35"/>
      <c r="G32" s="35"/>
      <c r="H32" s="36"/>
    </row>
    <row r="33" spans="1:8" ht="12.75" customHeight="1">
      <c r="A33" s="246" t="s">
        <v>135</v>
      </c>
      <c r="B33" s="246"/>
      <c r="C33" s="246"/>
      <c r="D33" s="246"/>
      <c r="E33" s="246"/>
      <c r="F33" s="246"/>
      <c r="G33" s="246"/>
      <c r="H33" s="36"/>
    </row>
    <row r="34" spans="1:8" ht="12.75" customHeight="1">
      <c r="A34" s="246"/>
      <c r="B34" s="246"/>
      <c r="C34" s="246"/>
      <c r="D34" s="246"/>
      <c r="E34" s="246"/>
      <c r="F34" s="246"/>
      <c r="G34" s="246"/>
      <c r="H34" s="36"/>
    </row>
    <row r="35" spans="1:8" ht="12.75" customHeight="1">
      <c r="A35" s="246"/>
      <c r="B35" s="246"/>
      <c r="C35" s="246"/>
      <c r="D35" s="246"/>
      <c r="E35" s="246"/>
      <c r="F35" s="246"/>
      <c r="G35" s="246"/>
      <c r="H35" s="36"/>
    </row>
    <row r="36" spans="1:8" ht="12.75" customHeight="1">
      <c r="A36" s="246"/>
      <c r="B36" s="246"/>
      <c r="C36" s="246"/>
      <c r="D36" s="246"/>
      <c r="E36" s="246"/>
      <c r="F36" s="246"/>
      <c r="G36" s="246"/>
      <c r="H36" s="36"/>
    </row>
    <row r="37" spans="1:8" ht="12.75" customHeight="1">
      <c r="A37" s="247"/>
      <c r="B37" s="247"/>
      <c r="C37" s="247"/>
      <c r="D37" s="247"/>
      <c r="E37" s="247"/>
      <c r="F37" s="247"/>
      <c r="G37" s="247"/>
      <c r="H37" s="36"/>
    </row>
    <row r="38" spans="1:8" ht="12.75" customHeight="1">
      <c r="A38" s="248"/>
      <c r="B38" s="249"/>
      <c r="C38" s="250"/>
      <c r="D38" s="251"/>
      <c r="E38" s="248"/>
      <c r="F38" s="249"/>
      <c r="G38" s="249"/>
      <c r="H38" s="251"/>
    </row>
    <row r="39" spans="1:8" ht="12.75" customHeight="1">
      <c r="A39" s="240" t="s">
        <v>24</v>
      </c>
      <c r="B39" s="241"/>
      <c r="C39" s="242"/>
      <c r="D39" s="243"/>
      <c r="E39" s="240" t="s">
        <v>25</v>
      </c>
      <c r="F39" s="241"/>
      <c r="G39" s="242"/>
      <c r="H39" s="243"/>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600" verticalDpi="6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23">
      <selection activeCell="A15" sqref="A15:I15"/>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284" t="s">
        <v>26</v>
      </c>
      <c r="E2" s="285"/>
    </row>
    <row r="6" spans="1:9" ht="15.75">
      <c r="A6" s="288" t="s">
        <v>27</v>
      </c>
      <c r="B6" s="289"/>
      <c r="C6" s="289"/>
      <c r="D6" s="292"/>
      <c r="E6" s="293"/>
      <c r="F6" s="113"/>
      <c r="G6" s="114"/>
      <c r="H6" s="115"/>
      <c r="I6" s="116"/>
    </row>
    <row r="7" spans="1:9" ht="15.75">
      <c r="A7" s="290" t="s">
        <v>28</v>
      </c>
      <c r="B7" s="289"/>
      <c r="C7" s="289"/>
      <c r="D7" s="294"/>
      <c r="E7" s="293"/>
      <c r="F7" s="113"/>
      <c r="G7" s="114"/>
      <c r="H7" s="115"/>
      <c r="I7" s="116"/>
    </row>
    <row r="8" spans="1:9" ht="15.75">
      <c r="A8" s="291" t="s">
        <v>1</v>
      </c>
      <c r="B8" s="289"/>
      <c r="C8" s="289"/>
      <c r="D8" s="295">
        <f>'Position Summary'!B4</f>
        <v>540</v>
      </c>
      <c r="E8" s="296"/>
      <c r="F8" s="113"/>
      <c r="G8" s="117"/>
      <c r="H8" s="115"/>
      <c r="I8" s="116"/>
    </row>
    <row r="9" spans="1:9" ht="15.75">
      <c r="A9" s="291" t="s">
        <v>3</v>
      </c>
      <c r="B9" s="289"/>
      <c r="C9" s="289"/>
      <c r="D9" s="293">
        <f>'Position Summary'!B5</f>
        <v>8370</v>
      </c>
      <c r="E9" s="296"/>
      <c r="F9" s="113"/>
      <c r="G9" s="117"/>
      <c r="H9" s="115"/>
      <c r="I9" s="116"/>
    </row>
    <row r="10" spans="1:9" ht="15.75">
      <c r="A10" s="288" t="s">
        <v>29</v>
      </c>
      <c r="B10" s="289"/>
      <c r="C10" s="289"/>
      <c r="D10" s="297" t="str">
        <f>T('Position Summary'!F4:G4)</f>
        <v>Secretary</v>
      </c>
      <c r="E10" s="293"/>
      <c r="H10" s="118"/>
      <c r="I10" s="116"/>
    </row>
    <row r="11" spans="1:9" ht="15.75">
      <c r="A11" s="288" t="s">
        <v>30</v>
      </c>
      <c r="B11" s="289"/>
      <c r="C11" s="289"/>
      <c r="D11" s="298"/>
      <c r="E11" s="293"/>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168</v>
      </c>
      <c r="B14" s="125"/>
      <c r="C14" s="125"/>
      <c r="D14" s="125"/>
      <c r="E14" s="125"/>
      <c r="F14" s="114"/>
      <c r="G14" s="114"/>
      <c r="H14" s="126"/>
      <c r="I14" s="116"/>
    </row>
    <row r="15" spans="1:9" ht="61.5" customHeight="1">
      <c r="A15" s="286" t="s">
        <v>136</v>
      </c>
      <c r="B15" s="286"/>
      <c r="C15" s="286"/>
      <c r="D15" s="286"/>
      <c r="E15" s="286"/>
      <c r="F15" s="286"/>
      <c r="G15" s="286"/>
      <c r="H15" s="286"/>
      <c r="I15" s="286"/>
    </row>
    <row r="16" spans="1:9" ht="15.75">
      <c r="A16" s="114"/>
      <c r="B16" s="114"/>
      <c r="C16" s="114"/>
      <c r="D16" s="114"/>
      <c r="E16" s="114"/>
      <c r="F16" s="114"/>
      <c r="G16" s="114"/>
      <c r="H16" s="127"/>
      <c r="I16" s="113"/>
    </row>
    <row r="17" spans="1:9" ht="22.5" customHeight="1">
      <c r="A17" s="128"/>
      <c r="B17" s="129" t="s">
        <v>45</v>
      </c>
      <c r="C17" s="303" t="s">
        <v>163</v>
      </c>
      <c r="D17" s="283"/>
      <c r="E17" s="283"/>
      <c r="F17" s="283"/>
      <c r="G17" s="283"/>
      <c r="H17" s="130"/>
      <c r="I17" s="131"/>
    </row>
    <row r="18" spans="1:11" ht="15.75">
      <c r="A18" s="128"/>
      <c r="B18" s="132"/>
      <c r="C18" s="133"/>
      <c r="D18" s="134"/>
      <c r="E18" s="135"/>
      <c r="F18" s="135"/>
      <c r="G18" s="136"/>
      <c r="H18" s="137"/>
      <c r="I18" s="116"/>
      <c r="J18" s="138"/>
      <c r="K18" s="138"/>
    </row>
    <row r="19" spans="1:11" ht="12.75" customHeight="1">
      <c r="A19" s="128"/>
      <c r="B19" s="304" t="s">
        <v>47</v>
      </c>
      <c r="C19" s="305"/>
      <c r="D19" s="305"/>
      <c r="E19" s="305"/>
      <c r="F19" s="305"/>
      <c r="G19" s="305"/>
      <c r="H19" s="305"/>
      <c r="I19" s="116"/>
      <c r="J19" s="138"/>
      <c r="K19" s="138"/>
    </row>
    <row r="20" spans="1:11" ht="12.75" customHeight="1">
      <c r="A20" s="128"/>
      <c r="B20" s="305"/>
      <c r="C20" s="305"/>
      <c r="D20" s="305"/>
      <c r="E20" s="305"/>
      <c r="F20" s="305"/>
      <c r="G20" s="305"/>
      <c r="H20" s="305"/>
      <c r="I20" s="116"/>
      <c r="J20" s="138"/>
      <c r="K20" s="138"/>
    </row>
    <row r="21" spans="1:11" ht="28.5" customHeight="1">
      <c r="A21" s="128"/>
      <c r="B21" s="306" t="s">
        <v>164</v>
      </c>
      <c r="C21" s="305"/>
      <c r="D21" s="305"/>
      <c r="E21" s="305"/>
      <c r="F21" s="305"/>
      <c r="G21" s="305"/>
      <c r="H21" s="139">
        <v>5</v>
      </c>
      <c r="I21" s="116"/>
      <c r="J21" s="138"/>
      <c r="K21" s="138"/>
    </row>
    <row r="22" spans="1:11" ht="15" customHeight="1">
      <c r="A22" s="128"/>
      <c r="B22" s="306" t="s">
        <v>48</v>
      </c>
      <c r="C22" s="305"/>
      <c r="D22" s="305"/>
      <c r="E22" s="305"/>
      <c r="F22" s="305"/>
      <c r="G22" s="305"/>
      <c r="H22" s="139">
        <v>4</v>
      </c>
      <c r="I22" s="116"/>
      <c r="J22" s="138"/>
      <c r="K22" s="138"/>
    </row>
    <row r="23" spans="1:11" ht="15" customHeight="1">
      <c r="A23" s="128"/>
      <c r="B23" s="306" t="s">
        <v>49</v>
      </c>
      <c r="C23" s="305"/>
      <c r="D23" s="305"/>
      <c r="E23" s="305"/>
      <c r="F23" s="305"/>
      <c r="G23" s="305"/>
      <c r="H23" s="139">
        <v>3</v>
      </c>
      <c r="I23" s="116"/>
      <c r="J23" s="138"/>
      <c r="K23" s="138"/>
    </row>
    <row r="24" spans="1:11" ht="15" customHeight="1">
      <c r="A24" s="128"/>
      <c r="B24" s="306" t="s">
        <v>50</v>
      </c>
      <c r="C24" s="305"/>
      <c r="D24" s="305"/>
      <c r="E24" s="305"/>
      <c r="F24" s="305"/>
      <c r="G24" s="305"/>
      <c r="H24" s="139">
        <v>2</v>
      </c>
      <c r="I24" s="116"/>
      <c r="J24" s="138"/>
      <c r="K24" s="138"/>
    </row>
    <row r="25" spans="1:11" ht="15" customHeight="1">
      <c r="A25" s="128"/>
      <c r="B25" s="306" t="s">
        <v>51</v>
      </c>
      <c r="C25" s="305"/>
      <c r="D25" s="305"/>
      <c r="E25" s="305"/>
      <c r="F25" s="305"/>
      <c r="G25" s="305"/>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274" t="s">
        <v>52</v>
      </c>
      <c r="D27" s="275"/>
      <c r="E27" s="135"/>
      <c r="F27" s="135"/>
      <c r="G27" s="136"/>
      <c r="H27" s="137"/>
      <c r="I27" s="116"/>
      <c r="J27" s="138"/>
      <c r="K27" s="138"/>
    </row>
    <row r="28" spans="1:11" ht="20.25">
      <c r="A28" s="128"/>
      <c r="B28" s="132"/>
      <c r="C28" s="274" t="s">
        <v>53</v>
      </c>
      <c r="D28" s="287"/>
      <c r="E28" s="135"/>
      <c r="F28" s="135"/>
      <c r="H28" s="137"/>
      <c r="I28" s="116"/>
      <c r="J28" s="138"/>
      <c r="K28" s="138"/>
    </row>
    <row r="29" spans="1:11" ht="18">
      <c r="A29" s="128"/>
      <c r="B29" s="132"/>
      <c r="C29" s="68"/>
      <c r="D29" s="142"/>
      <c r="E29" s="135"/>
      <c r="F29" s="135"/>
      <c r="H29" s="143" t="s">
        <v>54</v>
      </c>
      <c r="I29" s="116"/>
      <c r="J29" s="138"/>
      <c r="K29" s="138"/>
    </row>
    <row r="30" spans="1:9" ht="18" customHeight="1">
      <c r="A30" s="128"/>
      <c r="B30" s="144" t="s">
        <v>55</v>
      </c>
      <c r="C30" s="145" t="s">
        <v>56</v>
      </c>
      <c r="D30" s="146"/>
      <c r="E30" s="147"/>
      <c r="F30" s="146"/>
      <c r="G30" s="148"/>
      <c r="H30" s="149"/>
      <c r="I30" s="150"/>
    </row>
    <row r="31" spans="1:9" ht="18" customHeight="1">
      <c r="A31" s="128"/>
      <c r="B31" s="151"/>
      <c r="C31" s="282" t="s">
        <v>57</v>
      </c>
      <c r="D31" s="277"/>
      <c r="E31" s="277"/>
      <c r="F31" s="276"/>
      <c r="G31" s="271"/>
      <c r="H31" s="152"/>
      <c r="I31" s="150"/>
    </row>
    <row r="32" spans="1:9" ht="18" customHeight="1">
      <c r="A32" s="128"/>
      <c r="B32" s="153"/>
      <c r="C32" s="282" t="s">
        <v>58</v>
      </c>
      <c r="D32" s="283"/>
      <c r="E32" s="283"/>
      <c r="F32" s="270"/>
      <c r="G32" s="271"/>
      <c r="H32" s="152"/>
      <c r="I32" s="150"/>
    </row>
    <row r="33" spans="1:9" ht="18" customHeight="1">
      <c r="A33" s="128"/>
      <c r="B33" s="154"/>
      <c r="C33" s="270"/>
      <c r="D33" s="270"/>
      <c r="E33" s="270"/>
      <c r="F33" s="270"/>
      <c r="G33" s="271"/>
      <c r="H33" s="152"/>
      <c r="I33" s="150"/>
    </row>
    <row r="34" spans="2:8" ht="18" customHeight="1">
      <c r="B34" s="155">
        <v>1.2</v>
      </c>
      <c r="C34" s="156" t="s">
        <v>59</v>
      </c>
      <c r="D34" s="146"/>
      <c r="E34" s="146"/>
      <c r="F34" s="157"/>
      <c r="G34" s="148"/>
      <c r="H34" s="158"/>
    </row>
    <row r="35" spans="2:8" ht="18" customHeight="1">
      <c r="B35" s="151"/>
      <c r="C35" s="269" t="s">
        <v>60</v>
      </c>
      <c r="D35" s="277"/>
      <c r="E35" s="277"/>
      <c r="F35" s="276"/>
      <c r="G35" s="271"/>
      <c r="H35" s="159"/>
    </row>
    <row r="36" spans="2:8" ht="18" customHeight="1">
      <c r="B36" s="153"/>
      <c r="C36" s="269" t="s">
        <v>61</v>
      </c>
      <c r="D36" s="277"/>
      <c r="E36" s="277"/>
      <c r="F36" s="276"/>
      <c r="G36" s="271"/>
      <c r="H36" s="159"/>
    </row>
    <row r="37" spans="2:8" ht="18" customHeight="1">
      <c r="B37" s="160"/>
      <c r="C37" s="276"/>
      <c r="D37" s="276"/>
      <c r="E37" s="276"/>
      <c r="F37" s="276"/>
      <c r="G37" s="271"/>
      <c r="H37" s="159"/>
    </row>
    <row r="38" spans="2:8" ht="18" customHeight="1">
      <c r="B38" s="155">
        <v>1.3</v>
      </c>
      <c r="C38" s="156" t="s">
        <v>62</v>
      </c>
      <c r="D38" s="146"/>
      <c r="E38" s="146"/>
      <c r="F38" s="157"/>
      <c r="G38" s="148"/>
      <c r="H38" s="158"/>
    </row>
    <row r="39" spans="2:8" ht="18" customHeight="1">
      <c r="B39" s="161"/>
      <c r="C39" s="269" t="s">
        <v>63</v>
      </c>
      <c r="D39" s="276"/>
      <c r="E39" s="276"/>
      <c r="F39" s="276"/>
      <c r="G39" s="271"/>
      <c r="H39" s="162"/>
    </row>
    <row r="40" spans="2:8" ht="18" customHeight="1">
      <c r="B40" s="163"/>
      <c r="C40" s="281" t="s">
        <v>64</v>
      </c>
      <c r="D40" s="277"/>
      <c r="E40" s="277"/>
      <c r="F40" s="276"/>
      <c r="G40" s="271"/>
      <c r="H40" s="159"/>
    </row>
    <row r="41" spans="2:8" ht="18" customHeight="1">
      <c r="B41" s="155">
        <v>1.4</v>
      </c>
      <c r="C41" s="156" t="s">
        <v>65</v>
      </c>
      <c r="D41" s="146"/>
      <c r="E41" s="146"/>
      <c r="F41" s="157"/>
      <c r="G41" s="148"/>
      <c r="H41" s="158"/>
    </row>
    <row r="42" spans="2:8" ht="18" customHeight="1">
      <c r="B42" s="163"/>
      <c r="C42" s="269" t="s">
        <v>66</v>
      </c>
      <c r="D42" s="277"/>
      <c r="E42" s="277"/>
      <c r="F42" s="276"/>
      <c r="G42" s="271"/>
      <c r="H42" s="162"/>
    </row>
    <row r="43" spans="2:8" ht="18" customHeight="1">
      <c r="B43" s="163"/>
      <c r="C43" s="269" t="s">
        <v>67</v>
      </c>
      <c r="D43" s="276"/>
      <c r="E43" s="276"/>
      <c r="F43" s="276"/>
      <c r="G43" s="271"/>
      <c r="H43" s="159"/>
    </row>
    <row r="44" spans="2:8" ht="18" customHeight="1">
      <c r="B44" s="163"/>
      <c r="C44" s="270"/>
      <c r="D44" s="270"/>
      <c r="E44" s="270"/>
      <c r="F44" s="270"/>
      <c r="G44" s="271"/>
      <c r="H44" s="159"/>
    </row>
    <row r="45" spans="2:8" ht="18" customHeight="1">
      <c r="B45" s="155">
        <v>1.5</v>
      </c>
      <c r="C45" s="156" t="s">
        <v>68</v>
      </c>
      <c r="D45" s="146"/>
      <c r="E45" s="146"/>
      <c r="F45" s="157"/>
      <c r="G45" s="148"/>
      <c r="H45" s="158"/>
    </row>
    <row r="46" spans="2:8" ht="18" customHeight="1">
      <c r="B46" s="163"/>
      <c r="C46" s="299" t="s">
        <v>150</v>
      </c>
      <c r="D46" s="300"/>
      <c r="E46" s="300"/>
      <c r="F46" s="300"/>
      <c r="G46" s="301"/>
      <c r="H46" s="159"/>
    </row>
    <row r="47" spans="2:8" ht="18" customHeight="1">
      <c r="B47" s="163"/>
      <c r="C47" s="283"/>
      <c r="D47" s="283"/>
      <c r="E47" s="283"/>
      <c r="F47" s="283"/>
      <c r="G47" s="271"/>
      <c r="H47" s="159"/>
    </row>
    <row r="48" spans="2:8" ht="18" customHeight="1">
      <c r="B48" s="163"/>
      <c r="C48" s="269" t="s">
        <v>69</v>
      </c>
      <c r="D48" s="283"/>
      <c r="E48" s="283"/>
      <c r="F48" s="270"/>
      <c r="G48" s="271"/>
      <c r="H48" s="159"/>
    </row>
    <row r="49" spans="2:8" ht="18" customHeight="1">
      <c r="B49" s="163"/>
      <c r="C49" s="270"/>
      <c r="D49" s="270"/>
      <c r="E49" s="270"/>
      <c r="F49" s="270"/>
      <c r="G49" s="271"/>
      <c r="H49" s="159"/>
    </row>
    <row r="50" spans="2:8" ht="18" customHeight="1">
      <c r="B50" s="155">
        <v>1.6</v>
      </c>
      <c r="C50" s="156" t="s">
        <v>70</v>
      </c>
      <c r="D50" s="146"/>
      <c r="E50" s="146"/>
      <c r="F50" s="164"/>
      <c r="G50" s="148"/>
      <c r="H50" s="158"/>
    </row>
    <row r="51" spans="2:8" ht="18" customHeight="1">
      <c r="B51" s="165"/>
      <c r="C51" s="269" t="s">
        <v>71</v>
      </c>
      <c r="D51" s="276"/>
      <c r="E51" s="276"/>
      <c r="F51" s="276"/>
      <c r="G51" s="271"/>
      <c r="H51" s="162"/>
    </row>
    <row r="52" spans="2:8" ht="18" customHeight="1">
      <c r="B52" s="161"/>
      <c r="C52" s="269" t="s">
        <v>72</v>
      </c>
      <c r="D52" s="277"/>
      <c r="E52" s="277"/>
      <c r="F52" s="276"/>
      <c r="G52" s="271"/>
      <c r="H52" s="159"/>
    </row>
    <row r="53" spans="2:8" ht="18" customHeight="1">
      <c r="B53" s="161"/>
      <c r="C53" s="277"/>
      <c r="D53" s="277"/>
      <c r="E53" s="277"/>
      <c r="F53" s="276"/>
      <c r="G53" s="271"/>
      <c r="H53" s="159"/>
    </row>
    <row r="54" spans="2:8" ht="18" customHeight="1">
      <c r="B54" s="155">
        <v>1.7</v>
      </c>
      <c r="C54" s="156" t="s">
        <v>73</v>
      </c>
      <c r="D54" s="146"/>
      <c r="E54" s="146"/>
      <c r="F54" s="157"/>
      <c r="G54" s="148"/>
      <c r="H54" s="158"/>
    </row>
    <row r="55" spans="2:8" ht="18" customHeight="1">
      <c r="B55" s="163"/>
      <c r="C55" s="269" t="s">
        <v>74</v>
      </c>
      <c r="D55" s="276"/>
      <c r="E55" s="276"/>
      <c r="F55" s="276"/>
      <c r="G55" s="271"/>
      <c r="H55" s="162"/>
    </row>
    <row r="56" spans="2:8" ht="18" customHeight="1">
      <c r="B56" s="163"/>
      <c r="C56" s="283"/>
      <c r="D56" s="283"/>
      <c r="E56" s="283"/>
      <c r="F56" s="270"/>
      <c r="G56" s="271"/>
      <c r="H56" s="159"/>
    </row>
    <row r="57" spans="2:8" ht="18" customHeight="1">
      <c r="B57" s="166"/>
      <c r="C57" s="269" t="s">
        <v>75</v>
      </c>
      <c r="D57" s="277"/>
      <c r="E57" s="277"/>
      <c r="F57" s="276"/>
      <c r="G57" s="271"/>
      <c r="H57" s="159"/>
    </row>
    <row r="58" spans="2:8" ht="18" customHeight="1">
      <c r="B58" s="155">
        <v>1.8</v>
      </c>
      <c r="C58" s="156" t="s">
        <v>76</v>
      </c>
      <c r="D58" s="146"/>
      <c r="E58" s="146"/>
      <c r="F58" s="157"/>
      <c r="G58" s="148"/>
      <c r="H58" s="158"/>
    </row>
    <row r="59" spans="2:8" ht="18" customHeight="1">
      <c r="B59" s="163"/>
      <c r="C59" s="269" t="s">
        <v>77</v>
      </c>
      <c r="D59" s="276"/>
      <c r="E59" s="276"/>
      <c r="F59" s="276"/>
      <c r="G59" s="271"/>
      <c r="H59" s="159"/>
    </row>
    <row r="60" spans="2:8" ht="18" customHeight="1">
      <c r="B60" s="163"/>
      <c r="C60" s="283"/>
      <c r="D60" s="283"/>
      <c r="E60" s="283"/>
      <c r="F60" s="270"/>
      <c r="G60" s="271"/>
      <c r="H60" s="159"/>
    </row>
    <row r="61" spans="2:8" ht="18" customHeight="1">
      <c r="B61" s="163"/>
      <c r="C61" s="302" t="s">
        <v>78</v>
      </c>
      <c r="D61" s="272"/>
      <c r="E61" s="272"/>
      <c r="F61" s="272"/>
      <c r="G61" s="273"/>
      <c r="H61" s="159"/>
    </row>
    <row r="62" spans="2:8" ht="18" customHeight="1">
      <c r="B62" s="155">
        <v>1.9</v>
      </c>
      <c r="C62" s="156" t="s">
        <v>79</v>
      </c>
      <c r="D62" s="146"/>
      <c r="E62" s="146"/>
      <c r="F62" s="157"/>
      <c r="G62" s="148"/>
      <c r="H62" s="167"/>
    </row>
    <row r="63" spans="2:8" ht="18" customHeight="1">
      <c r="B63" s="163"/>
      <c r="C63" s="299" t="s">
        <v>80</v>
      </c>
      <c r="D63" s="300"/>
      <c r="E63" s="300"/>
      <c r="F63" s="300"/>
      <c r="G63" s="301"/>
      <c r="H63" s="168"/>
    </row>
    <row r="64" spans="2:8" ht="18" customHeight="1">
      <c r="B64" s="163"/>
      <c r="C64" s="269" t="s">
        <v>81</v>
      </c>
      <c r="D64" s="277"/>
      <c r="E64" s="277"/>
      <c r="F64" s="276"/>
      <c r="G64" s="271"/>
      <c r="H64" s="169"/>
    </row>
    <row r="65" spans="2:8" ht="18" customHeight="1">
      <c r="B65" s="170">
        <v>1.1</v>
      </c>
      <c r="C65" s="156" t="s">
        <v>82</v>
      </c>
      <c r="D65" s="146"/>
      <c r="E65" s="146"/>
      <c r="F65" s="157"/>
      <c r="G65" s="148"/>
      <c r="H65" s="167"/>
    </row>
    <row r="66" spans="2:8" ht="18" customHeight="1">
      <c r="B66" s="151"/>
      <c r="C66" s="278" t="s">
        <v>149</v>
      </c>
      <c r="D66" s="279"/>
      <c r="E66" s="279"/>
      <c r="F66" s="279"/>
      <c r="G66" s="271"/>
      <c r="H66" s="168"/>
    </row>
    <row r="67" spans="2:8" ht="18" customHeight="1">
      <c r="B67" s="153"/>
      <c r="C67" s="280"/>
      <c r="D67" s="280"/>
      <c r="E67" s="280"/>
      <c r="F67" s="279"/>
      <c r="G67" s="271"/>
      <c r="H67" s="169"/>
    </row>
    <row r="68" spans="2:8" ht="18" customHeight="1">
      <c r="B68" s="153"/>
      <c r="C68" s="269" t="s">
        <v>83</v>
      </c>
      <c r="D68" s="270"/>
      <c r="E68" s="270"/>
      <c r="F68" s="270"/>
      <c r="G68" s="271"/>
      <c r="H68" s="169"/>
    </row>
    <row r="69" spans="2:8" ht="18" customHeight="1">
      <c r="B69" s="160"/>
      <c r="C69" s="272"/>
      <c r="D69" s="272"/>
      <c r="E69" s="272"/>
      <c r="F69" s="272"/>
      <c r="G69" s="273"/>
      <c r="H69" s="171"/>
    </row>
    <row r="70" spans="2:8" ht="18" customHeight="1">
      <c r="B70" s="172" t="s">
        <v>84</v>
      </c>
      <c r="C70" s="173"/>
      <c r="D70" s="174"/>
      <c r="E70" s="174"/>
      <c r="F70" s="175"/>
      <c r="G70" s="176"/>
      <c r="H70" s="159" t="e">
        <f>SUM(AVERAGE(H30:H69))</f>
        <v>#DIV/0!</v>
      </c>
    </row>
    <row r="71" spans="2:8" ht="18" customHeight="1">
      <c r="B71" s="172" t="s">
        <v>85</v>
      </c>
      <c r="C71" s="177"/>
      <c r="D71" s="174"/>
      <c r="E71" s="174"/>
      <c r="F71" s="175"/>
      <c r="G71" s="176"/>
      <c r="H71" s="178">
        <v>0.2</v>
      </c>
    </row>
    <row r="72" spans="2:8" ht="18" customHeight="1">
      <c r="B72" s="179" t="s">
        <v>54</v>
      </c>
      <c r="C72" s="180"/>
      <c r="D72" s="181"/>
      <c r="E72" s="181"/>
      <c r="F72" s="181"/>
      <c r="G72" s="182"/>
      <c r="H72" s="183"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7"/>
  <sheetViews>
    <sheetView tabSelected="1" zoomScale="75" zoomScaleNormal="75" workbookViewId="0" topLeftCell="A23">
      <selection activeCell="F25" sqref="F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1" t="s">
        <v>26</v>
      </c>
      <c r="E3" s="311"/>
    </row>
    <row r="7" spans="1:8" ht="18">
      <c r="A7" s="312" t="s">
        <v>27</v>
      </c>
      <c r="B7" s="313"/>
      <c r="C7" s="313"/>
      <c r="D7" s="321">
        <f>'Organizational Accountabilities'!$D$6</f>
        <v>0</v>
      </c>
      <c r="E7" s="317"/>
      <c r="F7" s="64"/>
      <c r="G7" s="65"/>
      <c r="H7" s="63"/>
    </row>
    <row r="8" spans="1:8" ht="18">
      <c r="A8" s="323" t="s">
        <v>28</v>
      </c>
      <c r="B8" s="313"/>
      <c r="C8" s="313"/>
      <c r="D8" s="314">
        <f>'Organizational Accountabilities'!$D$7</f>
        <v>0</v>
      </c>
      <c r="E8" s="315"/>
      <c r="F8" s="64"/>
      <c r="G8" s="65"/>
      <c r="H8" s="63"/>
    </row>
    <row r="9" spans="1:8" ht="18">
      <c r="A9" s="324" t="s">
        <v>1</v>
      </c>
      <c r="B9" s="313"/>
      <c r="C9" s="313"/>
      <c r="D9" s="314">
        <f>'Position Summary'!B4</f>
        <v>540</v>
      </c>
      <c r="E9" s="314"/>
      <c r="F9" s="64"/>
      <c r="G9" s="65"/>
      <c r="H9" s="63"/>
    </row>
    <row r="10" spans="1:8" ht="18">
      <c r="A10" s="325" t="s">
        <v>3</v>
      </c>
      <c r="B10" s="313"/>
      <c r="C10" s="313"/>
      <c r="D10" s="314">
        <f>'Position Summary'!B5</f>
        <v>8370</v>
      </c>
      <c r="E10" s="315"/>
      <c r="F10" s="64"/>
      <c r="G10" s="65"/>
      <c r="H10" s="63"/>
    </row>
    <row r="11" spans="1:8" ht="18">
      <c r="A11" s="312" t="s">
        <v>29</v>
      </c>
      <c r="B11" s="313"/>
      <c r="C11" s="313"/>
      <c r="D11" s="322" t="str">
        <f>T('Position Summary'!F4:G4)</f>
        <v>Secretary</v>
      </c>
      <c r="E11" s="315"/>
      <c r="F11" s="64"/>
      <c r="G11" s="65"/>
      <c r="H11" s="63"/>
    </row>
    <row r="12" spans="1:8" ht="18">
      <c r="A12" s="312" t="s">
        <v>30</v>
      </c>
      <c r="B12" s="313"/>
      <c r="C12" s="313"/>
      <c r="D12" s="316">
        <f>'Organizational Accountabilities'!$D$11</f>
        <v>0</v>
      </c>
      <c r="E12" s="317"/>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1" customFormat="1" ht="15.75">
      <c r="A15" s="184" t="s">
        <v>169</v>
      </c>
      <c r="B15" s="185"/>
      <c r="C15" s="185"/>
      <c r="D15" s="185"/>
      <c r="E15" s="185"/>
      <c r="F15" s="114"/>
      <c r="G15" s="186"/>
      <c r="H15" s="116"/>
    </row>
    <row r="16" spans="1:8" s="111" customFormat="1" ht="75" customHeight="1">
      <c r="A16" s="187"/>
      <c r="B16" s="286" t="s">
        <v>137</v>
      </c>
      <c r="C16" s="286"/>
      <c r="D16" s="286"/>
      <c r="E16" s="286"/>
      <c r="F16" s="286"/>
      <c r="G16" s="286"/>
      <c r="H16" s="286"/>
    </row>
    <row r="17" spans="1:8" s="111" customFormat="1" ht="30" customHeight="1">
      <c r="A17" s="114"/>
      <c r="B17" s="318" t="s">
        <v>86</v>
      </c>
      <c r="C17" s="319"/>
      <c r="D17" s="319"/>
      <c r="E17" s="319"/>
      <c r="F17" s="319"/>
      <c r="G17" s="319"/>
      <c r="H17" s="320"/>
    </row>
    <row r="18" spans="1:8" s="111" customFormat="1" ht="30" customHeight="1">
      <c r="A18" s="114"/>
      <c r="B18" s="188"/>
      <c r="C18" s="191" t="s">
        <v>47</v>
      </c>
      <c r="D18" s="192"/>
      <c r="E18" s="193"/>
      <c r="F18" s="189"/>
      <c r="G18" s="189"/>
      <c r="H18" s="190"/>
    </row>
    <row r="19" spans="1:8" s="111" customFormat="1" ht="29.25" customHeight="1">
      <c r="A19" s="114"/>
      <c r="B19" s="188"/>
      <c r="C19" s="194">
        <v>5</v>
      </c>
      <c r="D19" s="307" t="s">
        <v>165</v>
      </c>
      <c r="E19" s="308"/>
      <c r="F19" s="309"/>
      <c r="G19" s="309"/>
      <c r="H19" s="310"/>
    </row>
    <row r="20" spans="1:8" s="111" customFormat="1" ht="30" customHeight="1">
      <c r="A20" s="114"/>
      <c r="B20" s="188"/>
      <c r="C20" s="194">
        <v>4</v>
      </c>
      <c r="D20" s="307" t="s">
        <v>87</v>
      </c>
      <c r="E20" s="308"/>
      <c r="F20" s="309"/>
      <c r="G20" s="309"/>
      <c r="H20" s="310"/>
    </row>
    <row r="21" spans="1:8" s="111" customFormat="1" ht="15" customHeight="1">
      <c r="A21" s="114"/>
      <c r="B21" s="188"/>
      <c r="C21" s="194">
        <v>3</v>
      </c>
      <c r="D21" s="307" t="s">
        <v>88</v>
      </c>
      <c r="E21" s="308"/>
      <c r="F21" s="309"/>
      <c r="G21" s="309"/>
      <c r="H21" s="310"/>
    </row>
    <row r="22" spans="1:8" s="111" customFormat="1" ht="15" customHeight="1">
      <c r="A22" s="114"/>
      <c r="B22" s="188"/>
      <c r="C22" s="194">
        <v>2</v>
      </c>
      <c r="D22" s="307" t="s">
        <v>89</v>
      </c>
      <c r="E22" s="308"/>
      <c r="F22" s="309"/>
      <c r="G22" s="309"/>
      <c r="H22" s="310"/>
    </row>
    <row r="23" spans="1:8" s="111" customFormat="1" ht="15" customHeight="1">
      <c r="A23" s="114"/>
      <c r="B23" s="188"/>
      <c r="C23" s="194">
        <v>1</v>
      </c>
      <c r="D23" s="307" t="s">
        <v>90</v>
      </c>
      <c r="E23" s="308"/>
      <c r="F23" s="309"/>
      <c r="G23" s="309"/>
      <c r="H23" s="310"/>
    </row>
    <row r="24" spans="6:8" s="111" customFormat="1" ht="15.75">
      <c r="F24" s="195" t="s">
        <v>91</v>
      </c>
      <c r="G24" s="195" t="s">
        <v>54</v>
      </c>
      <c r="H24" s="195" t="s">
        <v>84</v>
      </c>
    </row>
    <row r="25" spans="1:10" s="111" customFormat="1" ht="31.5">
      <c r="A25" s="195"/>
      <c r="B25" s="196" t="s">
        <v>92</v>
      </c>
      <c r="C25" s="197" t="s">
        <v>46</v>
      </c>
      <c r="D25" s="197"/>
      <c r="E25" s="198" t="s">
        <v>151</v>
      </c>
      <c r="F25" s="199"/>
      <c r="G25" s="200" t="e">
        <f>+AVERAGE(G27:G31)</f>
        <v>#DIV/0!</v>
      </c>
      <c r="H25" s="201" t="e">
        <f>+G25*F25</f>
        <v>#DIV/0!</v>
      </c>
      <c r="I25" s="138"/>
      <c r="J25" s="138"/>
    </row>
    <row r="26" spans="1:10" s="111" customFormat="1" ht="15.75">
      <c r="A26" s="138"/>
      <c r="B26" s="202"/>
      <c r="C26" s="203" t="s">
        <v>93</v>
      </c>
      <c r="D26" s="197"/>
      <c r="E26" s="204"/>
      <c r="F26" s="205"/>
      <c r="G26" s="206"/>
      <c r="H26" s="207"/>
      <c r="I26" s="138"/>
      <c r="J26" s="138"/>
    </row>
    <row r="27" spans="1:8" s="111" customFormat="1" ht="75" customHeight="1">
      <c r="A27" s="138"/>
      <c r="B27" s="203"/>
      <c r="C27" s="208"/>
      <c r="D27" s="209" t="s">
        <v>55</v>
      </c>
      <c r="E27" s="210" t="s">
        <v>152</v>
      </c>
      <c r="F27" s="211"/>
      <c r="G27" s="200"/>
      <c r="H27" s="212"/>
    </row>
    <row r="28" spans="1:8" s="111" customFormat="1" ht="60">
      <c r="A28" s="138"/>
      <c r="B28" s="203"/>
      <c r="C28" s="208"/>
      <c r="D28" s="209" t="s">
        <v>94</v>
      </c>
      <c r="E28" s="210" t="s">
        <v>162</v>
      </c>
      <c r="F28" s="211"/>
      <c r="G28" s="200"/>
      <c r="H28" s="212"/>
    </row>
    <row r="29" spans="1:8" s="111" customFormat="1" ht="30" customHeight="1">
      <c r="A29" s="138"/>
      <c r="B29" s="203"/>
      <c r="C29" s="203"/>
      <c r="D29" s="209" t="s">
        <v>95</v>
      </c>
      <c r="E29" s="210" t="s">
        <v>153</v>
      </c>
      <c r="F29" s="211"/>
      <c r="G29" s="200"/>
      <c r="H29" s="212"/>
    </row>
    <row r="30" spans="1:8" s="111" customFormat="1" ht="75">
      <c r="A30" s="138"/>
      <c r="B30" s="203"/>
      <c r="C30" s="203"/>
      <c r="D30" s="209" t="s">
        <v>96</v>
      </c>
      <c r="E30" s="210" t="s">
        <v>157</v>
      </c>
      <c r="F30" s="211"/>
      <c r="G30" s="200"/>
      <c r="H30" s="212"/>
    </row>
    <row r="31" spans="1:8" s="111" customFormat="1" ht="60">
      <c r="A31" s="138"/>
      <c r="B31" s="203"/>
      <c r="C31" s="203"/>
      <c r="D31" s="209" t="s">
        <v>97</v>
      </c>
      <c r="E31" s="210" t="s">
        <v>158</v>
      </c>
      <c r="F31" s="211"/>
      <c r="G31" s="200"/>
      <c r="H31" s="212"/>
    </row>
    <row r="32" spans="1:8" s="111" customFormat="1" ht="15">
      <c r="A32" s="138"/>
      <c r="B32" s="203"/>
      <c r="C32" s="203"/>
      <c r="D32" s="203"/>
      <c r="E32" s="213"/>
      <c r="F32" s="214"/>
      <c r="G32" s="215"/>
      <c r="H32" s="216"/>
    </row>
    <row r="33" spans="1:10" s="111" customFormat="1" ht="45">
      <c r="A33" s="195"/>
      <c r="B33" s="196" t="s">
        <v>98</v>
      </c>
      <c r="C33" s="197" t="s">
        <v>46</v>
      </c>
      <c r="D33" s="197"/>
      <c r="E33" s="198" t="s">
        <v>154</v>
      </c>
      <c r="F33" s="199"/>
      <c r="G33" s="200" t="e">
        <f>SUM(AVERAGE(G35:G36))</f>
        <v>#DIV/0!</v>
      </c>
      <c r="H33" s="201" t="e">
        <f>+G33*F33</f>
        <v>#DIV/0!</v>
      </c>
      <c r="I33" s="138"/>
      <c r="J33" s="138"/>
    </row>
    <row r="34" spans="1:10" s="111" customFormat="1" ht="15.75">
      <c r="A34" s="138"/>
      <c r="B34" s="202"/>
      <c r="C34" s="203" t="s">
        <v>93</v>
      </c>
      <c r="D34" s="197"/>
      <c r="E34" s="204"/>
      <c r="F34" s="214"/>
      <c r="G34" s="215"/>
      <c r="H34" s="217"/>
      <c r="I34" s="138"/>
      <c r="J34" s="138"/>
    </row>
    <row r="35" spans="1:8" s="111" customFormat="1" ht="45">
      <c r="A35" s="138"/>
      <c r="B35" s="203"/>
      <c r="C35" s="208"/>
      <c r="D35" s="209" t="s">
        <v>99</v>
      </c>
      <c r="E35" s="210" t="s">
        <v>155</v>
      </c>
      <c r="F35" s="214"/>
      <c r="G35" s="200"/>
      <c r="H35" s="216"/>
    </row>
    <row r="36" spans="1:8" s="111" customFormat="1" ht="30" customHeight="1">
      <c r="A36" s="138"/>
      <c r="B36" s="203"/>
      <c r="C36" s="203"/>
      <c r="D36" s="209" t="s">
        <v>166</v>
      </c>
      <c r="E36" s="210" t="s">
        <v>156</v>
      </c>
      <c r="F36" s="214"/>
      <c r="G36" s="200"/>
      <c r="H36" s="216"/>
    </row>
    <row r="37" spans="1:8" s="111" customFormat="1" ht="15">
      <c r="A37" s="138"/>
      <c r="B37" s="203"/>
      <c r="C37" s="203"/>
      <c r="D37" s="203"/>
      <c r="E37" s="213"/>
      <c r="F37" s="214"/>
      <c r="G37" s="215"/>
      <c r="H37" s="216"/>
    </row>
    <row r="38" spans="1:8" s="111" customFormat="1" ht="15">
      <c r="A38" s="138"/>
      <c r="B38" s="203"/>
      <c r="C38" s="203"/>
      <c r="D38" s="203"/>
      <c r="E38" s="210"/>
      <c r="F38" s="214"/>
      <c r="G38" s="216"/>
      <c r="H38" s="216"/>
    </row>
    <row r="39" spans="1:8" s="111" customFormat="1" ht="15">
      <c r="A39" s="218"/>
      <c r="B39" s="138"/>
      <c r="C39" s="138"/>
      <c r="D39" s="138"/>
      <c r="E39" s="193" t="s">
        <v>100</v>
      </c>
      <c r="F39" s="214">
        <f>SUM(F25:F38)</f>
        <v>0</v>
      </c>
      <c r="G39" s="214"/>
      <c r="H39" s="216" t="e">
        <f>SUM(H25:H38)</f>
        <v>#DIV/0!</v>
      </c>
    </row>
    <row r="40" spans="1:8" s="111" customFormat="1" ht="15">
      <c r="A40" s="218"/>
      <c r="B40" s="138"/>
      <c r="C40" s="138"/>
      <c r="D40" s="138"/>
      <c r="E40" s="193"/>
      <c r="F40" s="219"/>
      <c r="H40" s="220"/>
    </row>
    <row r="41" spans="1:8" s="111" customFormat="1" ht="15">
      <c r="A41" s="138"/>
      <c r="B41" s="138"/>
      <c r="F41" s="219"/>
      <c r="H41" s="220"/>
    </row>
    <row r="42" spans="1:6" s="111" customFormat="1" ht="15">
      <c r="A42" s="138"/>
      <c r="B42" s="138"/>
      <c r="F42" s="219"/>
    </row>
    <row r="43" spans="1:6" s="111" customFormat="1" ht="24.75" customHeight="1">
      <c r="A43" s="138"/>
      <c r="B43" s="138"/>
      <c r="F43" s="219"/>
    </row>
    <row r="44" spans="1:6" s="111" customFormat="1" ht="24.75" customHeight="1">
      <c r="A44" s="138"/>
      <c r="B44" s="138"/>
      <c r="F44" s="219"/>
    </row>
    <row r="45" spans="1:6" s="111" customFormat="1" ht="24.75" customHeight="1">
      <c r="A45" s="138"/>
      <c r="B45" s="138"/>
      <c r="F45" s="219"/>
    </row>
    <row r="46" spans="1:2" s="111" customFormat="1" ht="24.75" customHeight="1">
      <c r="A46" s="138"/>
      <c r="B46" s="138"/>
    </row>
    <row r="47" spans="1:2" s="111" customFormat="1" ht="24.75" customHeight="1">
      <c r="A47" s="138"/>
      <c r="B47" s="138"/>
    </row>
    <row r="48" spans="1:5" s="111" customFormat="1" ht="15">
      <c r="A48" s="138"/>
      <c r="B48" s="138"/>
      <c r="C48" s="138"/>
      <c r="D48" s="138"/>
      <c r="E48" s="193"/>
    </row>
    <row r="49" spans="1:5" s="111" customFormat="1" ht="15">
      <c r="A49" s="138"/>
      <c r="B49" s="138"/>
      <c r="C49" s="138"/>
      <c r="D49" s="138"/>
      <c r="E49" s="193"/>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pans="1:5" s="111" customFormat="1" ht="15">
      <c r="A54" s="138"/>
      <c r="B54" s="138"/>
      <c r="C54" s="138"/>
      <c r="D54" s="138"/>
      <c r="E54" s="193"/>
    </row>
    <row r="55" spans="1:5" s="111" customFormat="1" ht="15">
      <c r="A55" s="138"/>
      <c r="B55" s="138"/>
      <c r="C55" s="138"/>
      <c r="D55" s="138"/>
      <c r="E55" s="193"/>
    </row>
    <row r="56" spans="1:5" s="111" customFormat="1" ht="15">
      <c r="A56" s="138"/>
      <c r="B56" s="138"/>
      <c r="C56" s="138"/>
      <c r="D56" s="138"/>
      <c r="E56" s="193"/>
    </row>
    <row r="57" spans="1:5" s="111" customFormat="1" ht="15">
      <c r="A57" s="138"/>
      <c r="B57" s="138"/>
      <c r="C57" s="138"/>
      <c r="D57" s="138"/>
      <c r="E57" s="193"/>
    </row>
    <row r="58" spans="1:5" s="111" customFormat="1" ht="15">
      <c r="A58" s="138"/>
      <c r="B58" s="138"/>
      <c r="C58" s="138"/>
      <c r="D58" s="138"/>
      <c r="E58" s="193"/>
    </row>
    <row r="59" spans="1:5" s="111" customFormat="1" ht="15">
      <c r="A59" s="138"/>
      <c r="B59" s="138"/>
      <c r="C59" s="138"/>
      <c r="D59" s="138"/>
      <c r="E59" s="193"/>
    </row>
    <row r="60" s="111" customFormat="1" ht="15">
      <c r="E60" s="193"/>
    </row>
    <row r="61" s="111" customFormat="1" ht="15">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c r="E72" s="193"/>
    </row>
    <row r="73" s="111" customFormat="1" ht="15">
      <c r="E73" s="193"/>
    </row>
    <row r="74" s="111" customFormat="1" ht="15">
      <c r="E74" s="193"/>
    </row>
    <row r="75" s="111" customFormat="1" ht="15">
      <c r="E75" s="193"/>
    </row>
    <row r="76" s="111" customFormat="1" ht="15">
      <c r="E76" s="193"/>
    </row>
    <row r="77" s="111" customFormat="1" ht="15">
      <c r="E77" s="193"/>
    </row>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3 E25"/>
    <dataValidation type="textLength" operator="equal" allowBlank="1" showInputMessage="1" showErrorMessage="1" sqref="A7:A9 C27:C28 C25 C35 C33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26" t="s">
        <v>26</v>
      </c>
      <c r="C3" s="327"/>
    </row>
    <row r="4" ht="15.75">
      <c r="B4" s="44" t="s">
        <v>31</v>
      </c>
    </row>
    <row r="7" spans="1:5" ht="12.75">
      <c r="A7" s="37" t="s">
        <v>27</v>
      </c>
      <c r="B7" s="45">
        <f>'Organizational Accountabilities'!$D$6</f>
        <v>0</v>
      </c>
      <c r="C7" s="46"/>
      <c r="D7" s="330"/>
      <c r="E7" s="330"/>
    </row>
    <row r="8" spans="1:5" ht="12.75">
      <c r="A8" s="38" t="s">
        <v>28</v>
      </c>
      <c r="B8" s="47">
        <f>'Organizational Accountabilities'!$D$7</f>
        <v>0</v>
      </c>
      <c r="C8" s="48"/>
      <c r="D8" s="331"/>
      <c r="E8" s="331"/>
    </row>
    <row r="9" spans="1:5" ht="12.75">
      <c r="A9" s="39" t="s">
        <v>1</v>
      </c>
      <c r="B9" s="50">
        <f>'Position Summary'!B4</f>
        <v>540</v>
      </c>
      <c r="C9" s="48"/>
      <c r="D9" s="331"/>
      <c r="E9" s="331"/>
    </row>
    <row r="10" spans="1:5" ht="12.75">
      <c r="A10" s="40" t="s">
        <v>3</v>
      </c>
      <c r="B10" s="51">
        <f>'Position Summary'!B5</f>
        <v>8370</v>
      </c>
      <c r="C10" s="46"/>
      <c r="D10" s="49"/>
      <c r="E10" s="52"/>
    </row>
    <row r="11" spans="1:5" ht="12.75">
      <c r="A11" s="37" t="s">
        <v>29</v>
      </c>
      <c r="B11" s="45" t="str">
        <f>T('Position Summary'!F4:G4)</f>
        <v>Secretary</v>
      </c>
      <c r="C11" s="46"/>
      <c r="D11" s="329"/>
      <c r="E11" s="329"/>
    </row>
    <row r="12" spans="1:5" ht="12.75">
      <c r="A12" s="37" t="s">
        <v>30</v>
      </c>
      <c r="B12" s="45">
        <f>'Organizational Accountabilities'!$D$11</f>
        <v>0</v>
      </c>
      <c r="C12" s="46"/>
      <c r="D12" s="328"/>
      <c r="E12" s="328"/>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8"/>
      <c r="F16" s="108"/>
      <c r="G16" s="108"/>
      <c r="H16" s="108"/>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0"/>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8"/>
  <sheetViews>
    <sheetView showGridLines="0" zoomScale="75" zoomScaleNormal="75" workbookViewId="0" topLeftCell="A21">
      <selection activeCell="A35" sqref="A35:K39"/>
    </sheetView>
  </sheetViews>
  <sheetFormatPr defaultColWidth="9.140625" defaultRowHeight="12.75"/>
  <cols>
    <col min="1" max="1" width="8.57421875" style="72" customWidth="1"/>
    <col min="2" max="6" width="8.00390625" style="72" customWidth="1"/>
    <col min="7" max="7" width="8.421875" style="72" customWidth="1"/>
    <col min="8" max="12" width="8.00390625" style="72" customWidth="1"/>
    <col min="13" max="13" width="9.57421875" style="72" customWidth="1"/>
    <col min="14" max="16384" width="8.00390625" style="72" customWidth="1"/>
  </cols>
  <sheetData>
    <row r="1" spans="1:10" ht="15">
      <c r="A1" s="71"/>
      <c r="B1" s="71"/>
      <c r="C1" s="71"/>
      <c r="D1" s="71"/>
      <c r="E1" s="71"/>
      <c r="F1" s="71"/>
      <c r="G1" s="71"/>
      <c r="H1" s="71"/>
      <c r="I1" s="71"/>
      <c r="J1" s="71"/>
    </row>
    <row r="2" spans="1:10" ht="15">
      <c r="A2" s="71"/>
      <c r="B2" s="71"/>
      <c r="C2" s="71"/>
      <c r="D2" s="71"/>
      <c r="E2" s="71"/>
      <c r="F2" s="71"/>
      <c r="G2" s="71"/>
      <c r="H2" s="71"/>
      <c r="I2" s="71"/>
      <c r="J2" s="71"/>
    </row>
    <row r="3" spans="1:10" ht="18">
      <c r="A3" s="71"/>
      <c r="B3" s="71"/>
      <c r="C3" s="71"/>
      <c r="D3" s="73" t="s">
        <v>101</v>
      </c>
      <c r="E3" s="71"/>
      <c r="F3" s="71"/>
      <c r="G3" s="71"/>
      <c r="H3" s="71"/>
      <c r="I3" s="71"/>
      <c r="J3" s="71"/>
    </row>
    <row r="4" spans="1:10" ht="18">
      <c r="A4" s="71"/>
      <c r="B4" s="71"/>
      <c r="C4" s="71"/>
      <c r="D4" s="73" t="s">
        <v>102</v>
      </c>
      <c r="E4" s="71"/>
      <c r="F4" s="71"/>
      <c r="G4" s="71"/>
      <c r="H4" s="71"/>
      <c r="I4" s="71"/>
      <c r="J4" s="71"/>
    </row>
    <row r="5" spans="1:10" ht="15">
      <c r="A5" s="71"/>
      <c r="B5" s="71"/>
      <c r="C5" s="71"/>
      <c r="D5" s="71"/>
      <c r="E5" s="71"/>
      <c r="F5" s="71"/>
      <c r="G5" s="71"/>
      <c r="H5" s="71"/>
      <c r="I5" s="71"/>
      <c r="J5" s="71"/>
    </row>
    <row r="6" spans="1:11" ht="12.75">
      <c r="A6" s="338" t="s">
        <v>103</v>
      </c>
      <c r="B6" s="339"/>
      <c r="C6" s="352"/>
      <c r="D6" s="338">
        <f>'Organizational Accountabilities'!$D$6</f>
        <v>0</v>
      </c>
      <c r="E6" s="339"/>
      <c r="F6" s="352"/>
      <c r="G6" s="338" t="s">
        <v>104</v>
      </c>
      <c r="H6" s="352"/>
      <c r="I6" s="338"/>
      <c r="J6" s="339"/>
      <c r="K6" s="340"/>
    </row>
    <row r="7" spans="1:11" ht="12.75">
      <c r="A7" s="341"/>
      <c r="B7" s="342"/>
      <c r="C7" s="353"/>
      <c r="D7" s="341"/>
      <c r="E7" s="342"/>
      <c r="F7" s="353"/>
      <c r="G7" s="341"/>
      <c r="H7" s="353"/>
      <c r="I7" s="341"/>
      <c r="J7" s="342"/>
      <c r="K7" s="343"/>
    </row>
    <row r="8" spans="1:11" ht="12.75">
      <c r="A8" s="338" t="s">
        <v>2</v>
      </c>
      <c r="B8" s="354"/>
      <c r="C8" s="340"/>
      <c r="D8" s="344" t="str">
        <f>T('Position Summary'!F4:G4)</f>
        <v>Secretary</v>
      </c>
      <c r="E8" s="345"/>
      <c r="F8" s="350"/>
      <c r="G8" s="338" t="s">
        <v>105</v>
      </c>
      <c r="H8" s="352"/>
      <c r="I8" s="344">
        <f>'Organizational Accountabilities'!$D$11</f>
        <v>0</v>
      </c>
      <c r="J8" s="345"/>
      <c r="K8" s="346"/>
    </row>
    <row r="9" spans="1:11" ht="12.75">
      <c r="A9" s="355"/>
      <c r="B9" s="356"/>
      <c r="C9" s="343"/>
      <c r="D9" s="347"/>
      <c r="E9" s="348"/>
      <c r="F9" s="351"/>
      <c r="G9" s="341"/>
      <c r="H9" s="353"/>
      <c r="I9" s="347"/>
      <c r="J9" s="348"/>
      <c r="K9" s="349"/>
    </row>
    <row r="10" ht="12.75">
      <c r="M10" s="74"/>
    </row>
    <row r="11" ht="12.75">
      <c r="M11" s="74"/>
    </row>
    <row r="12" spans="1:13" ht="15.75" customHeight="1">
      <c r="A12" s="360" t="s">
        <v>106</v>
      </c>
      <c r="B12" s="377"/>
      <c r="C12" s="377"/>
      <c r="D12" s="366"/>
      <c r="E12" s="366"/>
      <c r="F12" s="367"/>
      <c r="G12" s="375" t="s">
        <v>107</v>
      </c>
      <c r="H12" s="360"/>
      <c r="I12" s="75" t="s">
        <v>91</v>
      </c>
      <c r="J12" s="360" t="s">
        <v>84</v>
      </c>
      <c r="K12" s="334"/>
      <c r="M12" s="76"/>
    </row>
    <row r="13" spans="1:13" ht="24.75" customHeight="1">
      <c r="A13" s="364" t="s">
        <v>108</v>
      </c>
      <c r="B13" s="378"/>
      <c r="C13" s="378"/>
      <c r="D13" s="366"/>
      <c r="E13" s="366"/>
      <c r="F13" s="367"/>
      <c r="G13" s="361" t="e">
        <f>+'Organizational Accountabilities'!H70</f>
        <v>#DIV/0!</v>
      </c>
      <c r="H13" s="376"/>
      <c r="I13" s="110">
        <f>'Organizational Accountabilities'!H71</f>
        <v>0.2</v>
      </c>
      <c r="J13" s="361" t="e">
        <f>'Organizational Accountabilities'!H72</f>
        <v>#DIV/0!</v>
      </c>
      <c r="K13" s="362"/>
      <c r="M13" s="76"/>
    </row>
    <row r="14" spans="1:13" ht="30" customHeight="1">
      <c r="A14" s="364" t="s">
        <v>109</v>
      </c>
      <c r="B14" s="365"/>
      <c r="C14" s="365"/>
      <c r="D14" s="366"/>
      <c r="E14" s="366"/>
      <c r="F14" s="367"/>
      <c r="G14" s="375" t="s">
        <v>107</v>
      </c>
      <c r="H14" s="360"/>
      <c r="I14" s="75" t="s">
        <v>91</v>
      </c>
      <c r="J14" s="360" t="s">
        <v>84</v>
      </c>
      <c r="K14" s="334"/>
      <c r="M14" s="76"/>
    </row>
    <row r="15" spans="1:13" ht="15.75" customHeight="1">
      <c r="A15" s="368">
        <v>1</v>
      </c>
      <c r="B15" s="369"/>
      <c r="C15" s="369"/>
      <c r="D15" s="370"/>
      <c r="E15" s="370"/>
      <c r="F15" s="371"/>
      <c r="G15" s="358" t="e">
        <f>'Position Accountabilities'!G25</f>
        <v>#DIV/0!</v>
      </c>
      <c r="H15" s="359"/>
      <c r="I15" s="221">
        <f>'Position Accountabilities'!F25</f>
        <v>0</v>
      </c>
      <c r="J15" s="363" t="e">
        <f>+G15*I15</f>
        <v>#DIV/0!</v>
      </c>
      <c r="K15" s="362"/>
      <c r="M15" s="76"/>
    </row>
    <row r="16" spans="1:11" ht="15">
      <c r="A16" s="357">
        <v>2</v>
      </c>
      <c r="B16" s="333"/>
      <c r="C16" s="333"/>
      <c r="D16" s="333"/>
      <c r="E16" s="333"/>
      <c r="F16" s="333"/>
      <c r="G16" s="358" t="e">
        <f>'Position Accountabilities'!G33</f>
        <v>#DIV/0!</v>
      </c>
      <c r="H16" s="359"/>
      <c r="I16" s="221">
        <f>'Position Accountabilities'!F33</f>
        <v>0</v>
      </c>
      <c r="J16" s="363" t="e">
        <f>+G16*I16</f>
        <v>#DIV/0!</v>
      </c>
      <c r="K16" s="362"/>
    </row>
    <row r="17" spans="1:11" ht="15.75" customHeight="1">
      <c r="A17" s="372" t="s">
        <v>167</v>
      </c>
      <c r="B17" s="373"/>
      <c r="C17" s="373"/>
      <c r="D17" s="373"/>
      <c r="E17" s="373"/>
      <c r="F17" s="373"/>
      <c r="G17" s="373"/>
      <c r="H17" s="374"/>
      <c r="I17" s="222">
        <f>SUM(I15:I16)</f>
        <v>0</v>
      </c>
      <c r="J17" s="363" t="e">
        <f>SUM(J15:K16)</f>
        <v>#DIV/0!</v>
      </c>
      <c r="K17" s="380"/>
    </row>
    <row r="18" spans="1:11" ht="15.75" customHeight="1">
      <c r="A18" s="381" t="s">
        <v>110</v>
      </c>
      <c r="B18" s="370"/>
      <c r="C18" s="370"/>
      <c r="D18" s="370"/>
      <c r="E18" s="370"/>
      <c r="F18" s="333"/>
      <c r="G18" s="333"/>
      <c r="H18" s="334"/>
      <c r="I18" s="227">
        <f>SUM(I13,I17)</f>
        <v>0.2</v>
      </c>
      <c r="J18" s="363" t="e">
        <f>+J17+J13</f>
        <v>#DIV/0!</v>
      </c>
      <c r="K18" s="380"/>
    </row>
    <row r="19" spans="1:11" ht="15.75" customHeight="1">
      <c r="A19" s="77"/>
      <c r="B19" s="78"/>
      <c r="C19" s="78"/>
      <c r="D19" s="79"/>
      <c r="E19" s="79"/>
      <c r="F19" s="79"/>
      <c r="G19" s="79"/>
      <c r="H19" s="79"/>
      <c r="I19" s="79"/>
      <c r="J19" s="79"/>
      <c r="K19" s="80"/>
    </row>
    <row r="20" spans="1:11" ht="15.75" customHeight="1">
      <c r="A20" s="379" t="s">
        <v>111</v>
      </c>
      <c r="B20" s="370"/>
      <c r="C20" s="370"/>
      <c r="D20" s="370"/>
      <c r="E20" s="370"/>
      <c r="F20" s="370"/>
      <c r="G20" s="370"/>
      <c r="H20" s="370"/>
      <c r="I20" s="370"/>
      <c r="J20" s="370"/>
      <c r="K20" s="371"/>
    </row>
    <row r="21" spans="1:11" ht="15.75" customHeight="1">
      <c r="A21" s="81"/>
      <c r="B21" s="335" t="s">
        <v>112</v>
      </c>
      <c r="C21" s="337"/>
      <c r="D21" s="337"/>
      <c r="E21" s="334"/>
      <c r="F21" s="82"/>
      <c r="G21" s="332" t="s">
        <v>113</v>
      </c>
      <c r="H21" s="333"/>
      <c r="I21" s="333"/>
      <c r="J21" s="333"/>
      <c r="K21" s="334"/>
    </row>
    <row r="22" spans="1:11" ht="15.75" customHeight="1">
      <c r="A22" s="81"/>
      <c r="B22" s="335" t="s">
        <v>114</v>
      </c>
      <c r="C22" s="337"/>
      <c r="D22" s="337"/>
      <c r="E22" s="334"/>
      <c r="F22" s="83"/>
      <c r="G22" s="335" t="s">
        <v>115</v>
      </c>
      <c r="H22" s="333"/>
      <c r="I22" s="333"/>
      <c r="J22" s="333"/>
      <c r="K22" s="334"/>
    </row>
    <row r="23" spans="1:11" ht="15.75" customHeight="1">
      <c r="A23" s="84"/>
      <c r="B23" s="335" t="s">
        <v>116</v>
      </c>
      <c r="C23" s="337"/>
      <c r="D23" s="337"/>
      <c r="E23" s="334"/>
      <c r="F23" s="82"/>
      <c r="G23" s="336" t="s">
        <v>117</v>
      </c>
      <c r="H23" s="333"/>
      <c r="I23" s="333"/>
      <c r="J23" s="333"/>
      <c r="K23" s="334"/>
    </row>
    <row r="24" spans="1:11" ht="15.75" customHeight="1">
      <c r="A24" s="85"/>
      <c r="B24" s="86"/>
      <c r="C24" s="87"/>
      <c r="D24" s="87"/>
      <c r="E24" s="88"/>
      <c r="F24" s="89"/>
      <c r="G24" s="89"/>
      <c r="H24" s="89"/>
      <c r="I24" s="90"/>
      <c r="J24" s="91"/>
      <c r="K24" s="92"/>
    </row>
    <row r="25" spans="1:11" ht="15.75" customHeight="1">
      <c r="A25" s="379" t="s">
        <v>121</v>
      </c>
      <c r="B25" s="370"/>
      <c r="C25" s="370"/>
      <c r="D25" s="370"/>
      <c r="E25" s="370"/>
      <c r="F25" s="370"/>
      <c r="G25" s="370"/>
      <c r="H25" s="370"/>
      <c r="I25" s="370"/>
      <c r="J25" s="370"/>
      <c r="K25" s="371"/>
    </row>
    <row r="26" spans="1:11" ht="15.75" customHeight="1">
      <c r="A26" s="96"/>
      <c r="B26" s="223" t="s">
        <v>172</v>
      </c>
      <c r="C26" s="193"/>
      <c r="D26" s="193"/>
      <c r="E26" s="193"/>
      <c r="F26" s="193"/>
      <c r="G26" s="193"/>
      <c r="H26" s="193"/>
      <c r="I26" s="193"/>
      <c r="J26" s="193"/>
      <c r="K26" s="225"/>
    </row>
    <row r="27" spans="1:11" ht="25.5" customHeight="1">
      <c r="A27" s="96"/>
      <c r="B27" s="385" t="s">
        <v>173</v>
      </c>
      <c r="C27" s="385"/>
      <c r="D27" s="385"/>
      <c r="E27" s="385"/>
      <c r="F27" s="385"/>
      <c r="G27" s="385"/>
      <c r="H27" s="385"/>
      <c r="I27" s="385"/>
      <c r="J27" s="385"/>
      <c r="K27" s="225"/>
    </row>
    <row r="28" spans="1:11" ht="15.75" customHeight="1">
      <c r="A28" s="96"/>
      <c r="B28" s="223" t="s">
        <v>118</v>
      </c>
      <c r="C28" s="224"/>
      <c r="D28" s="224"/>
      <c r="E28" s="224"/>
      <c r="F28" s="224"/>
      <c r="G28" s="224"/>
      <c r="H28" s="224"/>
      <c r="I28" s="224"/>
      <c r="J28" s="224"/>
      <c r="K28" s="225"/>
    </row>
    <row r="29" spans="1:11" ht="25.5" customHeight="1">
      <c r="A29" s="96"/>
      <c r="B29" s="385" t="s">
        <v>174</v>
      </c>
      <c r="C29" s="385"/>
      <c r="D29" s="385"/>
      <c r="E29" s="385"/>
      <c r="F29" s="385"/>
      <c r="G29" s="385"/>
      <c r="H29" s="385"/>
      <c r="I29" s="385"/>
      <c r="J29" s="385"/>
      <c r="K29" s="386"/>
    </row>
    <row r="30" spans="1:11" ht="15.75" customHeight="1">
      <c r="A30" s="96"/>
      <c r="B30" s="387" t="s">
        <v>122</v>
      </c>
      <c r="C30" s="388"/>
      <c r="D30" s="388"/>
      <c r="E30" s="388"/>
      <c r="F30" s="388"/>
      <c r="G30" s="388"/>
      <c r="H30" s="388"/>
      <c r="I30" s="388"/>
      <c r="J30" s="388"/>
      <c r="K30" s="389"/>
    </row>
    <row r="31" spans="1:11" ht="15">
      <c r="A31" s="96"/>
      <c r="B31" s="388"/>
      <c r="C31" s="388"/>
      <c r="D31" s="388"/>
      <c r="E31" s="388"/>
      <c r="F31" s="388"/>
      <c r="G31" s="388"/>
      <c r="H31" s="388"/>
      <c r="I31" s="388"/>
      <c r="J31" s="388"/>
      <c r="K31" s="389"/>
    </row>
    <row r="32" spans="1:11" ht="19.5" customHeight="1">
      <c r="A32" s="383" t="s">
        <v>123</v>
      </c>
      <c r="B32" s="384"/>
      <c r="C32" s="384"/>
      <c r="D32" s="384"/>
      <c r="E32" s="384"/>
      <c r="F32" s="334"/>
      <c r="G32" s="93" t="s">
        <v>119</v>
      </c>
      <c r="H32" s="94"/>
      <c r="I32" s="95" t="s">
        <v>120</v>
      </c>
      <c r="J32" s="100"/>
      <c r="K32" s="101"/>
    </row>
    <row r="33" spans="1:11" ht="15">
      <c r="A33" s="97"/>
      <c r="B33" s="97"/>
      <c r="C33" s="97"/>
      <c r="D33" s="97"/>
      <c r="E33" s="97"/>
      <c r="F33" s="97"/>
      <c r="G33" s="97"/>
      <c r="H33" s="97"/>
      <c r="I33" s="97"/>
      <c r="J33" s="97"/>
      <c r="K33" s="102"/>
    </row>
    <row r="34" spans="1:12" ht="15.75">
      <c r="A34" s="103" t="s">
        <v>124</v>
      </c>
      <c r="B34" s="104"/>
      <c r="C34" s="104"/>
      <c r="D34" s="104"/>
      <c r="E34" s="104"/>
      <c r="F34" s="104"/>
      <c r="G34" s="104"/>
      <c r="H34" s="104"/>
      <c r="I34" s="104"/>
      <c r="J34" s="104"/>
      <c r="K34" s="102"/>
      <c r="L34" s="102"/>
    </row>
    <row r="35" spans="1:12" ht="12.75">
      <c r="A35" s="390"/>
      <c r="B35" s="283"/>
      <c r="C35" s="283"/>
      <c r="D35" s="283"/>
      <c r="E35" s="283"/>
      <c r="F35" s="283"/>
      <c r="G35" s="283"/>
      <c r="H35" s="283"/>
      <c r="I35" s="283"/>
      <c r="J35" s="283"/>
      <c r="K35" s="283"/>
      <c r="L35" s="102"/>
    </row>
    <row r="36" spans="1:12" ht="12.75">
      <c r="A36" s="283"/>
      <c r="B36" s="283"/>
      <c r="C36" s="283"/>
      <c r="D36" s="283"/>
      <c r="E36" s="283"/>
      <c r="F36" s="283"/>
      <c r="G36" s="283"/>
      <c r="H36" s="283"/>
      <c r="I36" s="283"/>
      <c r="J36" s="283"/>
      <c r="K36" s="283"/>
      <c r="L36" s="102"/>
    </row>
    <row r="37" spans="1:12" ht="15.75" customHeight="1">
      <c r="A37" s="283"/>
      <c r="B37" s="283"/>
      <c r="C37" s="283"/>
      <c r="D37" s="283"/>
      <c r="E37" s="283"/>
      <c r="F37" s="283"/>
      <c r="G37" s="283"/>
      <c r="H37" s="283"/>
      <c r="I37" s="283"/>
      <c r="J37" s="283"/>
      <c r="K37" s="283"/>
      <c r="L37" s="102"/>
    </row>
    <row r="38" spans="1:12" ht="12.75">
      <c r="A38" s="283"/>
      <c r="B38" s="283"/>
      <c r="C38" s="283"/>
      <c r="D38" s="283"/>
      <c r="E38" s="283"/>
      <c r="F38" s="283"/>
      <c r="G38" s="283"/>
      <c r="H38" s="283"/>
      <c r="I38" s="283"/>
      <c r="J38" s="283"/>
      <c r="K38" s="283"/>
      <c r="L38" s="102"/>
    </row>
    <row r="39" spans="1:12" ht="12.75">
      <c r="A39" s="283"/>
      <c r="B39" s="283"/>
      <c r="C39" s="283"/>
      <c r="D39" s="283"/>
      <c r="E39" s="283"/>
      <c r="F39" s="283"/>
      <c r="G39" s="283"/>
      <c r="H39" s="283"/>
      <c r="I39" s="283"/>
      <c r="J39" s="283"/>
      <c r="K39" s="283"/>
      <c r="L39" s="102"/>
    </row>
    <row r="40" spans="1:12" ht="15">
      <c r="A40" s="104"/>
      <c r="B40" s="104"/>
      <c r="C40" s="104"/>
      <c r="D40" s="104"/>
      <c r="E40" s="104"/>
      <c r="F40" s="104"/>
      <c r="G40" s="104"/>
      <c r="H40" s="104"/>
      <c r="I40" s="104"/>
      <c r="J40" s="104"/>
      <c r="K40" s="102"/>
      <c r="L40" s="102"/>
    </row>
    <row r="41" spans="1:12" ht="15">
      <c r="A41" s="104"/>
      <c r="B41" s="104"/>
      <c r="C41" s="104"/>
      <c r="D41" s="104"/>
      <c r="E41" s="104"/>
      <c r="F41" s="104"/>
      <c r="G41" s="104"/>
      <c r="H41" s="104"/>
      <c r="I41" s="104"/>
      <c r="J41" s="104"/>
      <c r="K41" s="102"/>
      <c r="L41" s="102"/>
    </row>
    <row r="42" spans="1:12" ht="15">
      <c r="A42" s="104"/>
      <c r="B42" s="104"/>
      <c r="C42" s="104"/>
      <c r="D42" s="104"/>
      <c r="E42" s="104"/>
      <c r="F42" s="104"/>
      <c r="G42" s="104"/>
      <c r="H42" s="104"/>
      <c r="I42" s="104"/>
      <c r="J42" s="104"/>
      <c r="K42" s="102"/>
      <c r="L42" s="102"/>
    </row>
    <row r="43" spans="1:12" ht="15">
      <c r="A43" s="104"/>
      <c r="B43" s="104"/>
      <c r="C43" s="104"/>
      <c r="D43" s="104"/>
      <c r="E43" s="104"/>
      <c r="F43" s="104"/>
      <c r="G43" s="104"/>
      <c r="H43" s="104"/>
      <c r="I43" s="104"/>
      <c r="J43" s="104"/>
      <c r="K43" s="102"/>
      <c r="L43" s="102"/>
    </row>
    <row r="44" spans="1:12" ht="15">
      <c r="A44" s="104"/>
      <c r="B44" s="104"/>
      <c r="C44" s="104"/>
      <c r="D44" s="104"/>
      <c r="E44" s="104"/>
      <c r="F44" s="104"/>
      <c r="G44" s="104"/>
      <c r="H44" s="104"/>
      <c r="I44" s="104"/>
      <c r="J44" s="104"/>
      <c r="K44" s="102"/>
      <c r="L44" s="102"/>
    </row>
    <row r="45" spans="1:12" ht="15">
      <c r="A45" s="104"/>
      <c r="B45" s="104"/>
      <c r="C45" s="104"/>
      <c r="D45" s="104"/>
      <c r="E45" s="104"/>
      <c r="F45" s="104"/>
      <c r="G45" s="104"/>
      <c r="H45" s="104"/>
      <c r="I45" s="104"/>
      <c r="J45" s="104"/>
      <c r="K45" s="102"/>
      <c r="L45" s="102"/>
    </row>
    <row r="46" spans="1:12" ht="15">
      <c r="A46" s="104"/>
      <c r="B46" s="104"/>
      <c r="C46" s="104"/>
      <c r="D46" s="104"/>
      <c r="E46" s="104"/>
      <c r="F46" s="104"/>
      <c r="G46" s="104"/>
      <c r="H46" s="104"/>
      <c r="I46" s="104"/>
      <c r="J46" s="104"/>
      <c r="K46" s="102"/>
      <c r="L46" s="102"/>
    </row>
    <row r="47" spans="1:12" ht="15">
      <c r="A47" s="104"/>
      <c r="B47" s="104"/>
      <c r="C47" s="104"/>
      <c r="D47" s="104"/>
      <c r="E47" s="104"/>
      <c r="F47" s="104"/>
      <c r="G47" s="104"/>
      <c r="H47" s="104"/>
      <c r="I47" s="104"/>
      <c r="J47" s="104"/>
      <c r="K47" s="102"/>
      <c r="L47" s="102"/>
    </row>
    <row r="48" spans="1:12" ht="15">
      <c r="A48" s="104"/>
      <c r="B48" s="104"/>
      <c r="C48" s="104"/>
      <c r="D48" s="104"/>
      <c r="E48" s="104"/>
      <c r="F48" s="104"/>
      <c r="G48" s="104"/>
      <c r="H48" s="104"/>
      <c r="I48" s="104"/>
      <c r="J48" s="104"/>
      <c r="K48" s="102"/>
      <c r="L48" s="102"/>
    </row>
    <row r="49" spans="1:12" ht="15">
      <c r="A49" s="104"/>
      <c r="B49" s="104"/>
      <c r="C49" s="104"/>
      <c r="D49" s="104"/>
      <c r="E49" s="104"/>
      <c r="F49" s="104"/>
      <c r="G49" s="104"/>
      <c r="H49" s="104"/>
      <c r="I49" s="104"/>
      <c r="J49" s="104"/>
      <c r="K49" s="102"/>
      <c r="L49" s="102"/>
    </row>
    <row r="50" spans="1:12" ht="15">
      <c r="A50" s="104"/>
      <c r="B50" s="104"/>
      <c r="C50" s="104"/>
      <c r="D50" s="104"/>
      <c r="E50" s="104"/>
      <c r="F50" s="104"/>
      <c r="G50" s="104"/>
      <c r="H50" s="104"/>
      <c r="I50" s="104"/>
      <c r="J50" s="104"/>
      <c r="K50" s="102"/>
      <c r="L50" s="102"/>
    </row>
    <row r="51" spans="1:12" ht="15">
      <c r="A51" s="104" t="s">
        <v>125</v>
      </c>
      <c r="B51" s="104"/>
      <c r="C51" s="104"/>
      <c r="D51" s="104"/>
      <c r="E51" s="104"/>
      <c r="F51" s="104"/>
      <c r="G51" s="104" t="s">
        <v>126</v>
      </c>
      <c r="H51" s="104"/>
      <c r="I51" s="104"/>
      <c r="J51" s="104"/>
      <c r="K51" s="102"/>
      <c r="L51" s="102"/>
    </row>
    <row r="52" spans="1:12" ht="15">
      <c r="A52" s="105" t="s">
        <v>127</v>
      </c>
      <c r="B52" s="104"/>
      <c r="C52" s="104"/>
      <c r="D52" s="104"/>
      <c r="E52" s="104"/>
      <c r="F52" s="104"/>
      <c r="G52" s="105" t="s">
        <v>25</v>
      </c>
      <c r="H52" s="104"/>
      <c r="I52" s="104"/>
      <c r="J52" s="104"/>
      <c r="K52" s="102"/>
      <c r="L52" s="102"/>
    </row>
    <row r="53" spans="1:12" ht="15">
      <c r="A53" s="104" t="s">
        <v>125</v>
      </c>
      <c r="B53" s="104"/>
      <c r="C53" s="104"/>
      <c r="D53" s="104"/>
      <c r="E53" s="104"/>
      <c r="F53" s="104"/>
      <c r="G53" s="104" t="s">
        <v>126</v>
      </c>
      <c r="H53" s="104"/>
      <c r="I53" s="104"/>
      <c r="J53" s="104"/>
      <c r="K53" s="102"/>
      <c r="L53" s="102"/>
    </row>
    <row r="54" spans="1:12" ht="15">
      <c r="A54" s="105" t="s">
        <v>128</v>
      </c>
      <c r="B54" s="104"/>
      <c r="C54" s="104"/>
      <c r="D54" s="104"/>
      <c r="E54" s="104"/>
      <c r="F54" s="104"/>
      <c r="G54" s="105" t="s">
        <v>25</v>
      </c>
      <c r="H54" s="104"/>
      <c r="I54" s="104"/>
      <c r="J54" s="104"/>
      <c r="K54" s="102"/>
      <c r="L54" s="102"/>
    </row>
    <row r="55" spans="1:12" ht="15">
      <c r="A55" s="105"/>
      <c r="B55" s="104"/>
      <c r="C55" s="104"/>
      <c r="D55" s="104"/>
      <c r="E55" s="104"/>
      <c r="F55" s="104"/>
      <c r="G55" s="105"/>
      <c r="H55" s="104"/>
      <c r="I55" s="104"/>
      <c r="J55" s="104"/>
      <c r="K55" s="102"/>
      <c r="L55" s="102"/>
    </row>
    <row r="56" spans="1:12" ht="15">
      <c r="A56" s="105"/>
      <c r="B56" s="104"/>
      <c r="C56" s="104"/>
      <c r="D56" s="104"/>
      <c r="E56" s="104"/>
      <c r="F56" s="104"/>
      <c r="G56" s="105"/>
      <c r="H56" s="104"/>
      <c r="I56" s="104"/>
      <c r="J56" s="104"/>
      <c r="K56" s="102"/>
      <c r="L56" s="102"/>
    </row>
    <row r="57" spans="1:12" ht="15.75">
      <c r="A57" s="103" t="s">
        <v>129</v>
      </c>
      <c r="B57" s="104"/>
      <c r="C57" s="104"/>
      <c r="D57" s="104"/>
      <c r="E57" s="104"/>
      <c r="F57" s="104"/>
      <c r="G57" s="104"/>
      <c r="H57" s="104"/>
      <c r="I57" s="104"/>
      <c r="J57" s="104"/>
      <c r="K57" s="99"/>
      <c r="L57" s="99"/>
    </row>
    <row r="58" spans="1:12" ht="15">
      <c r="A58" s="104"/>
      <c r="B58" s="104"/>
      <c r="C58" s="104"/>
      <c r="D58" s="104"/>
      <c r="E58" s="104"/>
      <c r="F58" s="104"/>
      <c r="G58" s="104"/>
      <c r="H58" s="104"/>
      <c r="I58" s="104"/>
      <c r="J58" s="104"/>
      <c r="K58" s="99"/>
      <c r="L58" s="99"/>
    </row>
    <row r="59" spans="1:12" ht="15">
      <c r="A59" s="104"/>
      <c r="B59" s="104"/>
      <c r="C59" s="104"/>
      <c r="D59" s="104"/>
      <c r="E59" s="104"/>
      <c r="F59" s="104"/>
      <c r="G59" s="104"/>
      <c r="H59" s="104"/>
      <c r="I59" s="104"/>
      <c r="J59" s="104"/>
      <c r="K59" s="99"/>
      <c r="L59" s="99"/>
    </row>
    <row r="60" spans="1:12" ht="15">
      <c r="A60" s="104"/>
      <c r="B60" s="104"/>
      <c r="C60" s="104"/>
      <c r="D60" s="104"/>
      <c r="E60" s="104"/>
      <c r="F60" s="104"/>
      <c r="G60" s="104"/>
      <c r="H60" s="104"/>
      <c r="I60" s="104"/>
      <c r="J60" s="104"/>
      <c r="K60" s="99"/>
      <c r="L60" s="99"/>
    </row>
    <row r="61" spans="1:12" ht="15">
      <c r="A61" s="104"/>
      <c r="B61" s="104"/>
      <c r="C61" s="104"/>
      <c r="D61" s="104"/>
      <c r="E61" s="104"/>
      <c r="F61" s="104"/>
      <c r="G61" s="104"/>
      <c r="H61" s="104"/>
      <c r="I61" s="104"/>
      <c r="J61" s="104"/>
      <c r="K61" s="99"/>
      <c r="L61" s="99"/>
    </row>
    <row r="62" spans="1:12" ht="15">
      <c r="A62" s="104"/>
      <c r="B62" s="104"/>
      <c r="C62" s="104"/>
      <c r="D62" s="104"/>
      <c r="E62" s="104"/>
      <c r="F62" s="104"/>
      <c r="G62" s="104"/>
      <c r="H62" s="104"/>
      <c r="I62" s="104"/>
      <c r="J62" s="104"/>
      <c r="K62" s="99"/>
      <c r="L62" s="99"/>
    </row>
    <row r="63" spans="1:12" ht="15">
      <c r="A63" s="104"/>
      <c r="B63" s="104"/>
      <c r="C63" s="104"/>
      <c r="D63" s="104"/>
      <c r="E63" s="104"/>
      <c r="F63" s="104"/>
      <c r="G63" s="104"/>
      <c r="H63" s="104"/>
      <c r="I63" s="104"/>
      <c r="J63" s="104"/>
      <c r="K63" s="99"/>
      <c r="L63" s="99"/>
    </row>
    <row r="64" spans="1:12" ht="15">
      <c r="A64" s="104"/>
      <c r="B64" s="104"/>
      <c r="C64" s="104"/>
      <c r="D64" s="104"/>
      <c r="E64" s="104"/>
      <c r="F64" s="104"/>
      <c r="G64" s="104"/>
      <c r="H64" s="104"/>
      <c r="I64" s="104"/>
      <c r="J64" s="104"/>
      <c r="K64" s="99"/>
      <c r="L64" s="99"/>
    </row>
    <row r="65" spans="1:12" ht="15">
      <c r="A65" s="104"/>
      <c r="B65" s="104"/>
      <c r="C65" s="104"/>
      <c r="D65" s="104"/>
      <c r="E65" s="104"/>
      <c r="F65" s="104"/>
      <c r="G65" s="104"/>
      <c r="H65" s="104"/>
      <c r="I65" s="104"/>
      <c r="J65" s="104"/>
      <c r="K65" s="99"/>
      <c r="L65" s="99"/>
    </row>
    <row r="66" spans="1:12" ht="15">
      <c r="A66" s="104"/>
      <c r="B66" s="104"/>
      <c r="C66" s="104"/>
      <c r="D66" s="104"/>
      <c r="E66" s="104"/>
      <c r="F66" s="104"/>
      <c r="G66" s="104"/>
      <c r="H66" s="104"/>
      <c r="I66" s="104"/>
      <c r="J66" s="104"/>
      <c r="K66" s="99"/>
      <c r="L66" s="99"/>
    </row>
    <row r="67" spans="1:12" ht="15">
      <c r="A67" s="104"/>
      <c r="B67" s="104"/>
      <c r="C67" s="104"/>
      <c r="D67" s="104"/>
      <c r="E67" s="104"/>
      <c r="F67" s="104"/>
      <c r="G67" s="104"/>
      <c r="H67" s="104"/>
      <c r="I67" s="104"/>
      <c r="J67" s="104"/>
      <c r="K67" s="99"/>
      <c r="L67" s="99"/>
    </row>
    <row r="68" spans="1:12" ht="15">
      <c r="A68" s="104"/>
      <c r="B68" s="104"/>
      <c r="C68" s="104"/>
      <c r="D68" s="104"/>
      <c r="E68" s="104"/>
      <c r="F68" s="104"/>
      <c r="G68" s="104"/>
      <c r="H68" s="104"/>
      <c r="I68" s="104"/>
      <c r="J68" s="104"/>
      <c r="K68" s="99"/>
      <c r="L68" s="99"/>
    </row>
    <row r="69" spans="1:12" ht="15">
      <c r="A69" s="104"/>
      <c r="B69" s="104"/>
      <c r="C69" s="104"/>
      <c r="D69" s="104"/>
      <c r="E69" s="104"/>
      <c r="F69" s="104"/>
      <c r="G69" s="104"/>
      <c r="H69" s="104"/>
      <c r="I69" s="104"/>
      <c r="J69" s="104"/>
      <c r="K69" s="99"/>
      <c r="L69" s="99"/>
    </row>
    <row r="70" spans="1:12" ht="15">
      <c r="A70" s="104"/>
      <c r="B70" s="104"/>
      <c r="C70" s="104"/>
      <c r="D70" s="104"/>
      <c r="E70" s="104"/>
      <c r="F70" s="104"/>
      <c r="G70" s="104"/>
      <c r="H70" s="104"/>
      <c r="I70" s="104"/>
      <c r="J70" s="104"/>
      <c r="K70" s="99"/>
      <c r="L70" s="99"/>
    </row>
    <row r="71" spans="1:12" ht="15">
      <c r="A71" s="104"/>
      <c r="B71" s="104"/>
      <c r="C71" s="104"/>
      <c r="D71" s="104"/>
      <c r="E71" s="104"/>
      <c r="F71" s="104"/>
      <c r="G71" s="104"/>
      <c r="H71" s="104"/>
      <c r="I71" s="104"/>
      <c r="J71" s="104"/>
      <c r="K71" s="99"/>
      <c r="L71" s="99"/>
    </row>
    <row r="72" spans="1:12" ht="15">
      <c r="A72" s="102"/>
      <c r="B72" s="104"/>
      <c r="C72" s="104"/>
      <c r="D72" s="104"/>
      <c r="E72" s="104"/>
      <c r="F72" s="104"/>
      <c r="G72" s="104"/>
      <c r="H72" s="104"/>
      <c r="I72" s="104"/>
      <c r="J72" s="104"/>
      <c r="K72" s="99"/>
      <c r="L72" s="99"/>
    </row>
    <row r="73" spans="1:12" ht="15">
      <c r="A73" s="102"/>
      <c r="B73" s="104"/>
      <c r="C73" s="104"/>
      <c r="D73" s="104"/>
      <c r="E73" s="104"/>
      <c r="F73" s="104"/>
      <c r="G73" s="104"/>
      <c r="H73" s="104"/>
      <c r="I73" s="104"/>
      <c r="J73" s="104"/>
      <c r="K73" s="99"/>
      <c r="L73" s="99"/>
    </row>
    <row r="74" spans="1:12" ht="15.75">
      <c r="A74" s="106" t="s">
        <v>130</v>
      </c>
      <c r="B74" s="104"/>
      <c r="C74" s="104"/>
      <c r="D74" s="104"/>
      <c r="E74" s="104"/>
      <c r="F74" s="104"/>
      <c r="G74" s="104"/>
      <c r="H74" s="104"/>
      <c r="I74" s="104"/>
      <c r="J74" s="104"/>
      <c r="K74" s="99"/>
      <c r="L74" s="99"/>
    </row>
    <row r="75" spans="1:12" ht="15">
      <c r="A75" s="102"/>
      <c r="B75" s="104"/>
      <c r="C75" s="104"/>
      <c r="D75" s="104"/>
      <c r="E75" s="104"/>
      <c r="F75" s="104"/>
      <c r="G75" s="104"/>
      <c r="H75" s="104"/>
      <c r="I75" s="104"/>
      <c r="J75" s="104"/>
      <c r="K75" s="99"/>
      <c r="L75" s="99"/>
    </row>
    <row r="76" spans="1:12" ht="12.75" customHeight="1">
      <c r="A76" s="382" t="s">
        <v>138</v>
      </c>
      <c r="B76" s="382"/>
      <c r="C76" s="382"/>
      <c r="D76" s="382"/>
      <c r="E76" s="382"/>
      <c r="F76" s="382"/>
      <c r="G76" s="382"/>
      <c r="H76" s="382"/>
      <c r="I76" s="382"/>
      <c r="J76" s="382"/>
      <c r="K76" s="99"/>
      <c r="L76" s="99"/>
    </row>
    <row r="77" spans="1:12" ht="12.75">
      <c r="A77" s="382"/>
      <c r="B77" s="382"/>
      <c r="C77" s="382"/>
      <c r="D77" s="382"/>
      <c r="E77" s="382"/>
      <c r="F77" s="382"/>
      <c r="G77" s="382"/>
      <c r="H77" s="382"/>
      <c r="I77" s="382"/>
      <c r="J77" s="382"/>
      <c r="K77" s="99"/>
      <c r="L77" s="99"/>
    </row>
    <row r="78" spans="1:12" ht="12.75">
      <c r="A78" s="382"/>
      <c r="B78" s="382"/>
      <c r="C78" s="382"/>
      <c r="D78" s="382"/>
      <c r="E78" s="382"/>
      <c r="F78" s="382"/>
      <c r="G78" s="382"/>
      <c r="H78" s="382"/>
      <c r="I78" s="382"/>
      <c r="J78" s="382"/>
      <c r="K78" s="99"/>
      <c r="L78" s="99"/>
    </row>
    <row r="79" spans="1:12" ht="12.75">
      <c r="A79" s="382"/>
      <c r="B79" s="382"/>
      <c r="C79" s="382"/>
      <c r="D79" s="382"/>
      <c r="E79" s="382"/>
      <c r="F79" s="382"/>
      <c r="G79" s="382"/>
      <c r="H79" s="382"/>
      <c r="I79" s="382"/>
      <c r="J79" s="382"/>
      <c r="K79" s="99"/>
      <c r="L79" s="99"/>
    </row>
    <row r="80" spans="1:12" ht="12.75">
      <c r="A80" s="102"/>
      <c r="B80" s="99"/>
      <c r="C80" s="99"/>
      <c r="D80" s="99"/>
      <c r="E80" s="99"/>
      <c r="F80" s="99"/>
      <c r="G80" s="102"/>
      <c r="H80" s="99"/>
      <c r="I80" s="99"/>
      <c r="J80" s="99"/>
      <c r="K80" s="99"/>
      <c r="L80" s="99"/>
    </row>
    <row r="81" spans="1:12" ht="12.75">
      <c r="A81" s="102"/>
      <c r="B81" s="98" t="s">
        <v>131</v>
      </c>
      <c r="C81" s="99"/>
      <c r="D81" s="99"/>
      <c r="E81" s="99"/>
      <c r="F81" s="99"/>
      <c r="G81" s="102"/>
      <c r="H81" s="99"/>
      <c r="I81" s="99"/>
      <c r="J81" s="99"/>
      <c r="K81" s="99"/>
      <c r="L81" s="99"/>
    </row>
    <row r="82" spans="1:12" ht="15">
      <c r="A82" s="104"/>
      <c r="B82" s="102"/>
      <c r="C82" s="104"/>
      <c r="D82" s="104"/>
      <c r="E82" s="104"/>
      <c r="F82" s="104"/>
      <c r="G82" s="104"/>
      <c r="H82" s="104"/>
      <c r="I82" s="104"/>
      <c r="J82" s="104"/>
      <c r="K82" s="99"/>
      <c r="L82" s="99"/>
    </row>
    <row r="83" spans="1:12" ht="15">
      <c r="A83" s="107" t="s">
        <v>132</v>
      </c>
      <c r="B83" s="104"/>
      <c r="C83" s="104"/>
      <c r="D83" s="104"/>
      <c r="E83" s="104"/>
      <c r="F83" s="104"/>
      <c r="G83" s="107" t="s">
        <v>133</v>
      </c>
      <c r="H83" s="104"/>
      <c r="I83" s="104"/>
      <c r="J83" s="104"/>
      <c r="K83" s="99"/>
      <c r="L83" s="99"/>
    </row>
    <row r="84" spans="1:12" ht="15">
      <c r="A84" s="105" t="s">
        <v>134</v>
      </c>
      <c r="B84" s="104"/>
      <c r="C84" s="104"/>
      <c r="D84" s="104"/>
      <c r="E84" s="104"/>
      <c r="F84" s="104"/>
      <c r="G84" s="105" t="s">
        <v>25</v>
      </c>
      <c r="H84" s="104"/>
      <c r="I84" s="104"/>
      <c r="J84" s="104"/>
      <c r="K84" s="99"/>
      <c r="L84" s="99"/>
    </row>
    <row r="85" spans="1:12" ht="15">
      <c r="A85" s="104"/>
      <c r="B85" s="104"/>
      <c r="C85" s="104"/>
      <c r="D85" s="104"/>
      <c r="E85" s="104"/>
      <c r="F85" s="104"/>
      <c r="G85" s="104"/>
      <c r="H85" s="104"/>
      <c r="I85" s="104"/>
      <c r="J85" s="104"/>
      <c r="K85" s="99"/>
      <c r="L85" s="99"/>
    </row>
    <row r="86" spans="1:12" ht="15">
      <c r="A86" s="97"/>
      <c r="B86" s="97"/>
      <c r="C86" s="97"/>
      <c r="D86" s="97"/>
      <c r="E86" s="97"/>
      <c r="F86" s="97"/>
      <c r="G86" s="97"/>
      <c r="H86" s="97"/>
      <c r="I86" s="97"/>
      <c r="J86" s="97"/>
      <c r="K86" s="102"/>
      <c r="L86" s="102"/>
    </row>
    <row r="87" spans="1:12" ht="12.75">
      <c r="A87" s="102"/>
      <c r="B87" s="102"/>
      <c r="C87" s="102"/>
      <c r="D87" s="102"/>
      <c r="E87" s="102"/>
      <c r="F87" s="102"/>
      <c r="G87" s="102"/>
      <c r="H87" s="102"/>
      <c r="I87" s="102"/>
      <c r="J87" s="102"/>
      <c r="K87" s="102"/>
      <c r="L87" s="102"/>
    </row>
    <row r="88" spans="1:12" ht="12.75">
      <c r="A88" s="102"/>
      <c r="B88" s="102"/>
      <c r="C88" s="102"/>
      <c r="D88" s="102"/>
      <c r="E88" s="102"/>
      <c r="F88" s="102"/>
      <c r="G88" s="102"/>
      <c r="H88" s="102"/>
      <c r="I88" s="102"/>
      <c r="J88" s="102"/>
      <c r="K88" s="102"/>
      <c r="L88" s="102"/>
    </row>
  </sheetData>
  <mergeCells count="41">
    <mergeCell ref="A25:K25"/>
    <mergeCell ref="A76:J79"/>
    <mergeCell ref="A32:F32"/>
    <mergeCell ref="B27:J27"/>
    <mergeCell ref="B29:K29"/>
    <mergeCell ref="B30:K31"/>
    <mergeCell ref="A35:K39"/>
    <mergeCell ref="A20:K20"/>
    <mergeCell ref="J18:K18"/>
    <mergeCell ref="J17:K17"/>
    <mergeCell ref="A18:H18"/>
    <mergeCell ref="A17:H17"/>
    <mergeCell ref="G12:H12"/>
    <mergeCell ref="G13:H13"/>
    <mergeCell ref="G14:H14"/>
    <mergeCell ref="G15:H15"/>
    <mergeCell ref="A12:F12"/>
    <mergeCell ref="A13:F13"/>
    <mergeCell ref="A16:F16"/>
    <mergeCell ref="G16:H16"/>
    <mergeCell ref="J12:K12"/>
    <mergeCell ref="J13:K13"/>
    <mergeCell ref="J14:K14"/>
    <mergeCell ref="J15:K15"/>
    <mergeCell ref="J16:K16"/>
    <mergeCell ref="A14:F14"/>
    <mergeCell ref="A15:F15"/>
    <mergeCell ref="A8:C9"/>
    <mergeCell ref="A6:C7"/>
    <mergeCell ref="D6:F7"/>
    <mergeCell ref="G6:H7"/>
    <mergeCell ref="I6:K7"/>
    <mergeCell ref="I8:K9"/>
    <mergeCell ref="D8:F9"/>
    <mergeCell ref="G8:H9"/>
    <mergeCell ref="G21:K21"/>
    <mergeCell ref="G22:K22"/>
    <mergeCell ref="G23:K23"/>
    <mergeCell ref="B21:E21"/>
    <mergeCell ref="B22:E22"/>
    <mergeCell ref="B23:E23"/>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3"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2" customWidth="1"/>
  </cols>
  <sheetData>
    <row r="1" ht="15">
      <c r="A1" s="71"/>
    </row>
    <row r="3" ht="18">
      <c r="D3" s="73" t="s">
        <v>101</v>
      </c>
    </row>
    <row r="4" ht="12.75" customHeight="1">
      <c r="D4" s="228"/>
    </row>
    <row r="5" ht="18">
      <c r="D5" s="73" t="s">
        <v>175</v>
      </c>
    </row>
    <row r="7" spans="1:10" ht="25.5" customHeight="1">
      <c r="A7" s="411" t="s">
        <v>103</v>
      </c>
      <c r="B7" s="412"/>
      <c r="C7" s="413"/>
      <c r="D7" s="414">
        <f>'[5]Organizational Accountabilities'!$D$6</f>
        <v>0</v>
      </c>
      <c r="E7" s="415"/>
      <c r="F7" s="416"/>
      <c r="G7" s="417" t="s">
        <v>2</v>
      </c>
      <c r="H7" s="418"/>
      <c r="I7" s="421">
        <f>T('[5]Position Summary'!F4:G4)</f>
      </c>
      <c r="J7" s="422"/>
    </row>
    <row r="8" spans="1:10" ht="25.5" customHeight="1">
      <c r="A8" s="411" t="s">
        <v>176</v>
      </c>
      <c r="B8" s="412"/>
      <c r="C8" s="413"/>
      <c r="D8" s="414">
        <f>'[5]Organizational Accountabilities'!$D$11</f>
        <v>0</v>
      </c>
      <c r="E8" s="415"/>
      <c r="F8" s="416"/>
      <c r="G8" s="417" t="s">
        <v>177</v>
      </c>
      <c r="H8" s="418"/>
      <c r="I8" s="419">
        <f>'[5]Employee Appraisal Summary '!$I$6</f>
        <v>0</v>
      </c>
      <c r="J8" s="420"/>
    </row>
    <row r="9" spans="1:10" ht="12.75">
      <c r="A9" s="99"/>
      <c r="B9" s="99"/>
      <c r="C9" s="99"/>
      <c r="D9" s="99"/>
      <c r="E9" s="102"/>
      <c r="F9" s="102"/>
      <c r="G9" s="102"/>
      <c r="H9" s="102"/>
      <c r="I9" s="102"/>
      <c r="J9" s="102"/>
    </row>
    <row r="10" spans="1:10" ht="12.75">
      <c r="A10" s="105"/>
      <c r="B10" s="229"/>
      <c r="C10" s="229"/>
      <c r="D10" s="229"/>
      <c r="E10" s="229"/>
      <c r="F10" s="229"/>
      <c r="G10" s="229"/>
      <c r="H10" s="229"/>
      <c r="I10" s="229"/>
      <c r="J10" s="229"/>
    </row>
    <row r="11" spans="1:10" ht="12.75">
      <c r="A11" s="229"/>
      <c r="B11" s="229"/>
      <c r="C11" s="229"/>
      <c r="D11" s="229"/>
      <c r="E11" s="229"/>
      <c r="F11" s="229"/>
      <c r="G11" s="229"/>
      <c r="H11" s="229"/>
      <c r="I11" s="229"/>
      <c r="J11" s="229"/>
    </row>
    <row r="12" spans="1:10" ht="12.75">
      <c r="A12" s="226"/>
      <c r="B12" s="226"/>
      <c r="C12" s="226"/>
      <c r="D12" s="226"/>
      <c r="E12" s="226"/>
      <c r="F12" s="226"/>
      <c r="G12" s="226"/>
      <c r="H12" s="226"/>
      <c r="I12" s="226"/>
      <c r="J12" s="226"/>
    </row>
    <row r="13" spans="1:10" ht="15.75">
      <c r="A13" s="379" t="s">
        <v>178</v>
      </c>
      <c r="B13" s="409"/>
      <c r="C13" s="410"/>
      <c r="D13" s="379" t="s">
        <v>34</v>
      </c>
      <c r="E13" s="409"/>
      <c r="F13" s="410"/>
      <c r="G13" s="379" t="s">
        <v>179</v>
      </c>
      <c r="H13" s="410"/>
      <c r="I13" s="379" t="s">
        <v>180</v>
      </c>
      <c r="J13" s="410"/>
    </row>
    <row r="14" spans="1:10" ht="12.75">
      <c r="A14" s="391" t="s">
        <v>181</v>
      </c>
      <c r="B14" s="392"/>
      <c r="C14" s="393"/>
      <c r="D14" s="400"/>
      <c r="E14" s="401"/>
      <c r="F14" s="402"/>
      <c r="G14" s="400"/>
      <c r="H14" s="402"/>
      <c r="I14" s="400"/>
      <c r="J14" s="402"/>
    </row>
    <row r="15" spans="1:10" ht="12.75">
      <c r="A15" s="394"/>
      <c r="B15" s="395"/>
      <c r="C15" s="396"/>
      <c r="D15" s="403"/>
      <c r="E15" s="404"/>
      <c r="F15" s="405"/>
      <c r="G15" s="403"/>
      <c r="H15" s="405"/>
      <c r="I15" s="403"/>
      <c r="J15" s="405"/>
    </row>
    <row r="16" spans="1:10" ht="12.75">
      <c r="A16" s="394"/>
      <c r="B16" s="395"/>
      <c r="C16" s="396"/>
      <c r="D16" s="403"/>
      <c r="E16" s="404"/>
      <c r="F16" s="405"/>
      <c r="G16" s="403"/>
      <c r="H16" s="405"/>
      <c r="I16" s="403"/>
      <c r="J16" s="405"/>
    </row>
    <row r="17" spans="1:10" ht="12.75">
      <c r="A17" s="394"/>
      <c r="B17" s="395"/>
      <c r="C17" s="396"/>
      <c r="D17" s="403"/>
      <c r="E17" s="404"/>
      <c r="F17" s="405"/>
      <c r="G17" s="403"/>
      <c r="H17" s="405"/>
      <c r="I17" s="403"/>
      <c r="J17" s="405"/>
    </row>
    <row r="18" spans="1:10" ht="12.75">
      <c r="A18" s="394"/>
      <c r="B18" s="395"/>
      <c r="C18" s="396"/>
      <c r="D18" s="403"/>
      <c r="E18" s="404"/>
      <c r="F18" s="405"/>
      <c r="G18" s="403"/>
      <c r="H18" s="405"/>
      <c r="I18" s="403"/>
      <c r="J18" s="405"/>
    </row>
    <row r="19" spans="1:10" ht="12.75">
      <c r="A19" s="397"/>
      <c r="B19" s="398"/>
      <c r="C19" s="399"/>
      <c r="D19" s="406"/>
      <c r="E19" s="407"/>
      <c r="F19" s="408"/>
      <c r="G19" s="406"/>
      <c r="H19" s="408"/>
      <c r="I19" s="406"/>
      <c r="J19" s="408"/>
    </row>
    <row r="20" spans="1:10" ht="12.75">
      <c r="A20" s="391" t="s">
        <v>182</v>
      </c>
      <c r="B20" s="392"/>
      <c r="C20" s="393"/>
      <c r="D20" s="400"/>
      <c r="E20" s="401"/>
      <c r="F20" s="402"/>
      <c r="G20" s="400"/>
      <c r="H20" s="402"/>
      <c r="I20" s="400"/>
      <c r="J20" s="402"/>
    </row>
    <row r="21" spans="1:10" ht="12.75">
      <c r="A21" s="394"/>
      <c r="B21" s="395"/>
      <c r="C21" s="396"/>
      <c r="D21" s="403"/>
      <c r="E21" s="404"/>
      <c r="F21" s="405"/>
      <c r="G21" s="403"/>
      <c r="H21" s="405"/>
      <c r="I21" s="403"/>
      <c r="J21" s="405"/>
    </row>
    <row r="22" spans="1:10" ht="12.75">
      <c r="A22" s="394"/>
      <c r="B22" s="395"/>
      <c r="C22" s="396"/>
      <c r="D22" s="403"/>
      <c r="E22" s="404"/>
      <c r="F22" s="405"/>
      <c r="G22" s="403"/>
      <c r="H22" s="405"/>
      <c r="I22" s="403"/>
      <c r="J22" s="405"/>
    </row>
    <row r="23" spans="1:10" ht="12.75">
      <c r="A23" s="394"/>
      <c r="B23" s="395"/>
      <c r="C23" s="396"/>
      <c r="D23" s="403"/>
      <c r="E23" s="404"/>
      <c r="F23" s="405"/>
      <c r="G23" s="403"/>
      <c r="H23" s="405"/>
      <c r="I23" s="403"/>
      <c r="J23" s="405"/>
    </row>
    <row r="24" spans="1:10" ht="12.75">
      <c r="A24" s="394"/>
      <c r="B24" s="395"/>
      <c r="C24" s="396"/>
      <c r="D24" s="403"/>
      <c r="E24" s="404"/>
      <c r="F24" s="405"/>
      <c r="G24" s="403"/>
      <c r="H24" s="405"/>
      <c r="I24" s="403"/>
      <c r="J24" s="405"/>
    </row>
    <row r="25" spans="1:10" ht="12.75">
      <c r="A25" s="394"/>
      <c r="B25" s="395"/>
      <c r="C25" s="396"/>
      <c r="D25" s="403"/>
      <c r="E25" s="404"/>
      <c r="F25" s="405"/>
      <c r="G25" s="403"/>
      <c r="H25" s="405"/>
      <c r="I25" s="403"/>
      <c r="J25" s="405"/>
    </row>
    <row r="26" spans="1:10" ht="12.75">
      <c r="A26" s="397"/>
      <c r="B26" s="398"/>
      <c r="C26" s="399"/>
      <c r="D26" s="406"/>
      <c r="E26" s="407"/>
      <c r="F26" s="408"/>
      <c r="G26" s="406"/>
      <c r="H26" s="408"/>
      <c r="I26" s="406"/>
      <c r="J26" s="408"/>
    </row>
    <row r="27" spans="1:10" ht="12.75">
      <c r="A27" s="391" t="s">
        <v>183</v>
      </c>
      <c r="B27" s="392"/>
      <c r="C27" s="393"/>
      <c r="D27" s="400"/>
      <c r="E27" s="401"/>
      <c r="F27" s="402"/>
      <c r="G27" s="400"/>
      <c r="H27" s="402"/>
      <c r="I27" s="400"/>
      <c r="J27" s="402"/>
    </row>
    <row r="28" spans="1:10" ht="12.75">
      <c r="A28" s="394"/>
      <c r="B28" s="395"/>
      <c r="C28" s="396"/>
      <c r="D28" s="403"/>
      <c r="E28" s="404"/>
      <c r="F28" s="405"/>
      <c r="G28" s="403"/>
      <c r="H28" s="405"/>
      <c r="I28" s="403"/>
      <c r="J28" s="405"/>
    </row>
    <row r="29" spans="1:10" ht="12.75">
      <c r="A29" s="394"/>
      <c r="B29" s="395"/>
      <c r="C29" s="396"/>
      <c r="D29" s="403"/>
      <c r="E29" s="404"/>
      <c r="F29" s="405"/>
      <c r="G29" s="403"/>
      <c r="H29" s="405"/>
      <c r="I29" s="403"/>
      <c r="J29" s="405"/>
    </row>
    <row r="30" spans="1:10" ht="12.75">
      <c r="A30" s="394"/>
      <c r="B30" s="395"/>
      <c r="C30" s="396"/>
      <c r="D30" s="403"/>
      <c r="E30" s="404"/>
      <c r="F30" s="405"/>
      <c r="G30" s="403"/>
      <c r="H30" s="405"/>
      <c r="I30" s="403"/>
      <c r="J30" s="405"/>
    </row>
    <row r="31" spans="1:10" ht="12.75">
      <c r="A31" s="394"/>
      <c r="B31" s="395"/>
      <c r="C31" s="396"/>
      <c r="D31" s="403"/>
      <c r="E31" s="404"/>
      <c r="F31" s="405"/>
      <c r="G31" s="403"/>
      <c r="H31" s="405"/>
      <c r="I31" s="403"/>
      <c r="J31" s="405"/>
    </row>
    <row r="32" spans="1:10" ht="12.75">
      <c r="A32" s="394"/>
      <c r="B32" s="395"/>
      <c r="C32" s="396"/>
      <c r="D32" s="403"/>
      <c r="E32" s="404"/>
      <c r="F32" s="405"/>
      <c r="G32" s="403"/>
      <c r="H32" s="405"/>
      <c r="I32" s="403"/>
      <c r="J32" s="405"/>
    </row>
    <row r="33" spans="1:10" ht="12.75">
      <c r="A33" s="397"/>
      <c r="B33" s="398"/>
      <c r="C33" s="399"/>
      <c r="D33" s="406"/>
      <c r="E33" s="407"/>
      <c r="F33" s="408"/>
      <c r="G33" s="406"/>
      <c r="H33" s="408"/>
      <c r="I33" s="406"/>
      <c r="J33" s="408"/>
    </row>
    <row r="34" spans="1:10" ht="12.75">
      <c r="A34" s="391" t="s">
        <v>184</v>
      </c>
      <c r="B34" s="392"/>
      <c r="C34" s="393"/>
      <c r="D34" s="400"/>
      <c r="E34" s="401"/>
      <c r="F34" s="402"/>
      <c r="G34" s="400"/>
      <c r="H34" s="402"/>
      <c r="I34" s="400"/>
      <c r="J34" s="402"/>
    </row>
    <row r="35" spans="1:10" ht="12.75">
      <c r="A35" s="394"/>
      <c r="B35" s="395"/>
      <c r="C35" s="396"/>
      <c r="D35" s="403"/>
      <c r="E35" s="404"/>
      <c r="F35" s="405"/>
      <c r="G35" s="403"/>
      <c r="H35" s="405"/>
      <c r="I35" s="403"/>
      <c r="J35" s="405"/>
    </row>
    <row r="36" spans="1:10" ht="12.75">
      <c r="A36" s="394"/>
      <c r="B36" s="395"/>
      <c r="C36" s="396"/>
      <c r="D36" s="403"/>
      <c r="E36" s="404"/>
      <c r="F36" s="405"/>
      <c r="G36" s="403"/>
      <c r="H36" s="405"/>
      <c r="I36" s="403"/>
      <c r="J36" s="405"/>
    </row>
    <row r="37" spans="1:10" ht="12.75">
      <c r="A37" s="394"/>
      <c r="B37" s="395"/>
      <c r="C37" s="396"/>
      <c r="D37" s="403"/>
      <c r="E37" s="404"/>
      <c r="F37" s="405"/>
      <c r="G37" s="403"/>
      <c r="H37" s="405"/>
      <c r="I37" s="403"/>
      <c r="J37" s="405"/>
    </row>
    <row r="38" spans="1:10" ht="12.75">
      <c r="A38" s="394"/>
      <c r="B38" s="395"/>
      <c r="C38" s="396"/>
      <c r="D38" s="403"/>
      <c r="E38" s="404"/>
      <c r="F38" s="405"/>
      <c r="G38" s="403"/>
      <c r="H38" s="405"/>
      <c r="I38" s="403"/>
      <c r="J38" s="405"/>
    </row>
    <row r="39" spans="1:10" ht="12.75">
      <c r="A39" s="394"/>
      <c r="B39" s="395"/>
      <c r="C39" s="396"/>
      <c r="D39" s="403"/>
      <c r="E39" s="404"/>
      <c r="F39" s="405"/>
      <c r="G39" s="403"/>
      <c r="H39" s="405"/>
      <c r="I39" s="403"/>
      <c r="J39" s="405"/>
    </row>
    <row r="40" spans="1:10" ht="12.75">
      <c r="A40" s="397"/>
      <c r="B40" s="398"/>
      <c r="C40" s="399"/>
      <c r="D40" s="406"/>
      <c r="E40" s="407"/>
      <c r="F40" s="408"/>
      <c r="G40" s="406"/>
      <c r="H40" s="408"/>
      <c r="I40" s="406"/>
      <c r="J40" s="408"/>
    </row>
    <row r="41" spans="1:10" ht="12.75">
      <c r="A41" s="391" t="s">
        <v>185</v>
      </c>
      <c r="B41" s="392"/>
      <c r="C41" s="393"/>
      <c r="D41" s="400"/>
      <c r="E41" s="401"/>
      <c r="F41" s="402"/>
      <c r="G41" s="400"/>
      <c r="H41" s="402"/>
      <c r="I41" s="400"/>
      <c r="J41" s="402"/>
    </row>
    <row r="42" spans="1:10" ht="12.75">
      <c r="A42" s="394"/>
      <c r="B42" s="395"/>
      <c r="C42" s="396"/>
      <c r="D42" s="403"/>
      <c r="E42" s="404"/>
      <c r="F42" s="405"/>
      <c r="G42" s="403"/>
      <c r="H42" s="405"/>
      <c r="I42" s="403"/>
      <c r="J42" s="405"/>
    </row>
    <row r="43" spans="1:10" ht="12.75">
      <c r="A43" s="394"/>
      <c r="B43" s="395"/>
      <c r="C43" s="396"/>
      <c r="D43" s="403"/>
      <c r="E43" s="404"/>
      <c r="F43" s="405"/>
      <c r="G43" s="403"/>
      <c r="H43" s="405"/>
      <c r="I43" s="403"/>
      <c r="J43" s="405"/>
    </row>
    <row r="44" spans="1:10" ht="12.75">
      <c r="A44" s="394"/>
      <c r="B44" s="395"/>
      <c r="C44" s="396"/>
      <c r="D44" s="403"/>
      <c r="E44" s="404"/>
      <c r="F44" s="405"/>
      <c r="G44" s="403"/>
      <c r="H44" s="405"/>
      <c r="I44" s="403"/>
      <c r="J44" s="405"/>
    </row>
    <row r="45" spans="1:10" ht="12.75">
      <c r="A45" s="394"/>
      <c r="B45" s="395"/>
      <c r="C45" s="396"/>
      <c r="D45" s="403"/>
      <c r="E45" s="404"/>
      <c r="F45" s="405"/>
      <c r="G45" s="403"/>
      <c r="H45" s="405"/>
      <c r="I45" s="403"/>
      <c r="J45" s="405"/>
    </row>
    <row r="46" spans="1:10" ht="12.75">
      <c r="A46" s="394"/>
      <c r="B46" s="395"/>
      <c r="C46" s="396"/>
      <c r="D46" s="403"/>
      <c r="E46" s="404"/>
      <c r="F46" s="405"/>
      <c r="G46" s="403"/>
      <c r="H46" s="405"/>
      <c r="I46" s="403"/>
      <c r="J46" s="405"/>
    </row>
    <row r="47" spans="1:10" ht="12.75">
      <c r="A47" s="397"/>
      <c r="B47" s="398"/>
      <c r="C47" s="399"/>
      <c r="D47" s="406"/>
      <c r="E47" s="407"/>
      <c r="F47" s="408"/>
      <c r="G47" s="406"/>
      <c r="H47" s="408"/>
      <c r="I47" s="406"/>
      <c r="J47" s="408"/>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2004-03-03T21:37:46Z</cp:lastPrinted>
  <dcterms:created xsi:type="dcterms:W3CDTF">2004-01-30T21:22:23Z</dcterms:created>
  <dcterms:modified xsi:type="dcterms:W3CDTF">2005-06-09T18:38:29Z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