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970" windowHeight="6060" firstSheet="3" activeTab="4"/>
  </bookViews>
  <sheets>
    <sheet name="Position Summary" sheetId="1" r:id="rId1"/>
    <sheet name="Organizational Accountabilities" sheetId="2" r:id="rId2"/>
    <sheet name="Position Accountabilities" sheetId="3" r:id="rId3"/>
    <sheet name="Competencies" sheetId="4" r:id="rId4"/>
    <sheet name="Employee Appraisal Summary " sheetId="5" r:id="rId5"/>
    <sheet name="Development Plan " sheetId="6" r:id="rId6"/>
  </sheets>
  <externalReferences>
    <externalReference r:id="rId9"/>
    <externalReference r:id="rId10"/>
    <externalReference r:id="rId11"/>
    <externalReference r:id="rId12"/>
    <externalReference r:id="rId13"/>
    <externalReference r:id="rId14"/>
    <externalReference r:id="rId15"/>
  </externalReferences>
  <definedNames>
    <definedName name="A" localSheetId="5">#REF!</definedName>
    <definedName name="A" localSheetId="1">'[4]#REF'!$A$1:$C$8</definedName>
    <definedName name="A" localSheetId="2">'[4]#REF'!$A$1:$C$8</definedName>
    <definedName name="A">'[4]#REF'!$A$1:$C$8</definedName>
    <definedName name="department">'[7]Sheet1'!$A$1:$A$71</definedName>
    <definedName name="Division">'[6]ValidData'!$I$2:$I$5</definedName>
    <definedName name="Education" localSheetId="5">'[6]ValidData'!$M$2:$M$8</definedName>
    <definedName name="Education" localSheetId="1">'[1]ValidData'!$M$2:$M$8</definedName>
    <definedName name="Education" localSheetId="2">'[1]ValidData'!$M$2:$M$8</definedName>
    <definedName name="Education">'[1]ValidData'!$M$2:$M$8</definedName>
    <definedName name="EEO">'[6]ValidData'!$E$2:$E$9</definedName>
    <definedName name="Environment" localSheetId="1">'[1]ValidData'!$O$11:$O$14</definedName>
    <definedName name="Environment" localSheetId="2">'[1]ValidData'!$O$11:$O$14</definedName>
    <definedName name="Environment">'[1]ValidData'!$O$11:$O$14</definedName>
    <definedName name="Experience" localSheetId="1">'[1]ValidData'!$K$2:$K$7</definedName>
    <definedName name="Experience" localSheetId="2">'[1]ValidData'!$K$2:$K$7</definedName>
    <definedName name="Experience">'[1]ValidData'!$K$2:$K$7</definedName>
    <definedName name="FLSA">'[6]ValidData'!$C$2:$C$3</definedName>
    <definedName name="Hazards" localSheetId="1">'[1]ValidData'!$O$19:$O$22</definedName>
    <definedName name="Hazards" localSheetId="2">'[1]ValidData'!$O$19:$O$22</definedName>
    <definedName name="Hazards">'[1]ValidData'!$O$19:$O$22</definedName>
    <definedName name="K" localSheetId="5">#REF!</definedName>
    <definedName name="K" localSheetId="1">'[4]#REF'!$Q$6:$R$13</definedName>
    <definedName name="K" localSheetId="2">'[4]#REF'!$Q$6:$R$13</definedName>
    <definedName name="K">'[4]#REF'!$Q$6:$R$13</definedName>
    <definedName name="Link" localSheetId="5">#REF!</definedName>
    <definedName name="Link">'Organizational Accountabilities'!$D$8:$E$10</definedName>
    <definedName name="Physical" localSheetId="1">'[1]ValidData'!$O$2:$O$6</definedName>
    <definedName name="Physical" localSheetId="2">'[1]ValidData'!$O$2:$O$6</definedName>
    <definedName name="Physical">'[1]ValidData'!$O$2:$O$6</definedName>
    <definedName name="_xlnm.Print_Area" localSheetId="1">'Organizational Accountabilities'!$A$1:$I$72</definedName>
    <definedName name="_xlnm.Print_Area" localSheetId="0">'Position Summary'!$A$1:$H$39</definedName>
    <definedName name="_xlnm.Print_Titles" localSheetId="2">'Position Accountabilities'!$1:$14</definedName>
    <definedName name="Q" localSheetId="5">#REF!</definedName>
    <definedName name="Q" localSheetId="1">'[4]#REF'!$Q$6:$Q$11</definedName>
    <definedName name="Q" localSheetId="2">'[4]#REF'!$Q$6:$Q$11</definedName>
    <definedName name="Q">'[4]#REF'!$Q$6:$Q$11</definedName>
    <definedName name="Rating" localSheetId="5">'[6]Sheet2'!$A$19:$A$22</definedName>
    <definedName name="rating">'[3]Sheet1'!$B$13:$B$16</definedName>
    <definedName name="Supervisor" localSheetId="5">#REF!</definedName>
    <definedName name="Supervisor" localSheetId="1">'[4]#REF'!$H$14:$H$15</definedName>
    <definedName name="Supervisor" localSheetId="2">'[4]#REF'!$H$14:$H$15</definedName>
    <definedName name="Supervisor">'[4]#REF'!$H$14:$H$15</definedName>
    <definedName name="Title" localSheetId="5">'[6]ValidData'!$B$2:$B$72</definedName>
    <definedName name="Title" localSheetId="1">'[2]ValidData'!$B$2:$B$72</definedName>
    <definedName name="Title" localSheetId="2">'[2]ValidData'!$B$2:$B$72</definedName>
    <definedName name="Title">'[2]ValidData'!$B$2:$B$72</definedName>
  </definedNames>
  <calcPr fullCalcOnLoad="1"/>
</workbook>
</file>

<file path=xl/sharedStrings.xml><?xml version="1.0" encoding="utf-8"?>
<sst xmlns="http://schemas.openxmlformats.org/spreadsheetml/2006/main" count="244" uniqueCount="189">
  <si>
    <t>Position Description/Performance Appraisal</t>
  </si>
  <si>
    <t>Job Code:</t>
  </si>
  <si>
    <t>Job Title:</t>
  </si>
  <si>
    <t>Department:</t>
  </si>
  <si>
    <t>HR Review Date:</t>
  </si>
  <si>
    <t>Division Code:</t>
  </si>
  <si>
    <t>HR Review Signature:</t>
  </si>
  <si>
    <t>FLSA Status:</t>
  </si>
  <si>
    <t>Administrative Approval Date:</t>
  </si>
  <si>
    <t>EEO Class:</t>
  </si>
  <si>
    <t>Administrative Approval Signature:</t>
  </si>
  <si>
    <t>I. Position Summary:</t>
  </si>
  <si>
    <r>
      <t xml:space="preserve">II. Qualifications: </t>
    </r>
    <r>
      <rPr>
        <b/>
        <sz val="10"/>
        <rFont val="Helvetica"/>
        <family val="2"/>
      </rPr>
      <t xml:space="preserve">What knowledge, experience, skills and abilities are </t>
    </r>
    <r>
      <rPr>
        <b/>
        <sz val="10"/>
        <color indexed="18"/>
        <rFont val="Helvetica"/>
        <family val="2"/>
      </rPr>
      <t xml:space="preserve">required </t>
    </r>
    <r>
      <rPr>
        <b/>
        <sz val="10"/>
        <rFont val="Helvetica"/>
        <family val="2"/>
      </rPr>
      <t>to perform the job?</t>
    </r>
  </si>
  <si>
    <t>Minimum Requirement</t>
  </si>
  <si>
    <t>Preferred</t>
  </si>
  <si>
    <t>Education:</t>
  </si>
  <si>
    <t>Licensure/
Certification:</t>
  </si>
  <si>
    <t>Experience:</t>
  </si>
  <si>
    <t>Skills:</t>
  </si>
  <si>
    <r>
      <t>III. Working Conditions Requirements:</t>
    </r>
    <r>
      <rPr>
        <b/>
        <sz val="10"/>
        <rFont val="Helvetica"/>
        <family val="2"/>
      </rPr>
      <t xml:space="preserve"> Work setting, physical demands, and environment. </t>
    </r>
  </si>
  <si>
    <t>Physical:</t>
  </si>
  <si>
    <t>Environmental:</t>
  </si>
  <si>
    <t>Hazards:</t>
  </si>
  <si>
    <t>IV. Disclaimer:</t>
  </si>
  <si>
    <t>Signature</t>
  </si>
  <si>
    <t>Date</t>
  </si>
  <si>
    <t>Performance Evaluation</t>
  </si>
  <si>
    <t>Staff Member:</t>
  </si>
  <si>
    <t>Employee ID:</t>
  </si>
  <si>
    <t>Position Title:</t>
  </si>
  <si>
    <t>Performance Period:</t>
  </si>
  <si>
    <t>Competency Assessment Documentation</t>
  </si>
  <si>
    <t>Verification</t>
  </si>
  <si>
    <t>Verified</t>
  </si>
  <si>
    <t>Method</t>
  </si>
  <si>
    <t>Completed</t>
  </si>
  <si>
    <t>by</t>
  </si>
  <si>
    <t>Licensure/Certification/Registration Current</t>
  </si>
  <si>
    <t>Mandatory Annual Education/Competencies</t>
  </si>
  <si>
    <t>Annual Educational Blitz packet complete</t>
  </si>
  <si>
    <t>New Policy/Procedure</t>
  </si>
  <si>
    <t xml:space="preserve">Department Competencies </t>
  </si>
  <si>
    <t>-Low Volume/High Risk or Problem Prone</t>
  </si>
  <si>
    <t xml:space="preserve">Expiration </t>
  </si>
  <si>
    <t>Other Competencies Completed</t>
  </si>
  <si>
    <t>Dietary Assoc I</t>
  </si>
  <si>
    <t>FIS</t>
  </si>
  <si>
    <t>N</t>
  </si>
  <si>
    <t>008</t>
  </si>
  <si>
    <t>1.</t>
  </si>
  <si>
    <t>Accountability:</t>
  </si>
  <si>
    <t xml:space="preserve">Scoring </t>
  </si>
  <si>
    <t>Employee often exhibits this behavior and contributes to the success of the department and FAMC.</t>
  </si>
  <si>
    <t>Employee exhibits this behavior on a regular basis.</t>
  </si>
  <si>
    <t>Employee does not exhibit this behavior on a consistent basis.</t>
  </si>
  <si>
    <t>Employee rarely exhibits this behavior.</t>
  </si>
  <si>
    <t>Performance</t>
  </si>
  <si>
    <t>Standards</t>
  </si>
  <si>
    <t>Score</t>
  </si>
  <si>
    <t>1.1</t>
  </si>
  <si>
    <t>Communication</t>
  </si>
  <si>
    <t>Exhibits direct and sincere communication with the person involved.</t>
  </si>
  <si>
    <t>Communicates to problem solve, relay information, and celebrate; not to complain, gossip, or put someone down.</t>
  </si>
  <si>
    <t>Flexibility</t>
  </si>
  <si>
    <t>Demonstrates ability to be flexible in assignments.</t>
  </si>
  <si>
    <t>Recognizes change as a growth process and is open to considering and offering new ideas and approaches to doing things.</t>
  </si>
  <si>
    <t>Integrity</t>
  </si>
  <si>
    <t>As its representative, employee reflects a positive image of the Medical Center.</t>
  </si>
  <si>
    <t>Maintains the respect of staff by handling all job responsibilities honestly.</t>
  </si>
  <si>
    <t>Teamwork</t>
  </si>
  <si>
    <t>Actively works to solve problems individually and as a team player.</t>
  </si>
  <si>
    <t>Promotes cooperation and understanding between and among departments by working together collaboratively.</t>
  </si>
  <si>
    <t>Efficiency</t>
  </si>
  <si>
    <t>Uses available resources with a sense of economic accountability and demonstrates an awareness of cost control.</t>
  </si>
  <si>
    <t>Compassion</t>
  </si>
  <si>
    <t>Demonstrates genuine interest in others by acknowledging their positive efforts.</t>
  </si>
  <si>
    <t>Recognizes and promotes the fact that the Medical Center exists to provide service to our patients and supports the mission of the Medical Center.</t>
  </si>
  <si>
    <t>Leadership</t>
  </si>
  <si>
    <t>Supports the department's internal structure to accomplish the day to day work and manages time effectively.</t>
  </si>
  <si>
    <t>Takes responsibility for assuring quality of work performed.</t>
  </si>
  <si>
    <t>Commitment</t>
  </si>
  <si>
    <t>Demonstrates a positive attitude towards our work, the people we serve, the Medical Center, and each other.</t>
  </si>
  <si>
    <t>Is prepared for the day's work and demonstrates accountability for work action, time and attendance.</t>
  </si>
  <si>
    <t>Creativity &amp; Innovation</t>
  </si>
  <si>
    <t>Recognizes that there is more than one way to accomplish a task and is supportive of other choices.</t>
  </si>
  <si>
    <t>Seeks opportunities to improve and come forward with suggestions and ideas for change.</t>
  </si>
  <si>
    <t>Service</t>
  </si>
  <si>
    <t>Works in collaboration with other departments, recognizing their service and contributions to the organization.</t>
  </si>
  <si>
    <t>Total</t>
  </si>
  <si>
    <t>Total Weight</t>
  </si>
  <si>
    <t>The total number of essential accountabilities are typically proportionate to the overall complexity of the job. No job should have more than ten position and/or department specific accountabilities.</t>
  </si>
  <si>
    <t>Employee often exceeds the standards for this job duty and contributes to the success of the department and FAMC.</t>
  </si>
  <si>
    <t>Employee meets the standards for this job duty on a regular basis.</t>
  </si>
  <si>
    <t>Employee does not meet the standards for this job duty on a consistent basis.</t>
  </si>
  <si>
    <t>Employee rarely meets the performance standards for this job duty.</t>
  </si>
  <si>
    <t>Weight</t>
  </si>
  <si>
    <t>1</t>
  </si>
  <si>
    <t>Performance Standards</t>
  </si>
  <si>
    <t>1.2</t>
  </si>
  <si>
    <t>1.3</t>
  </si>
  <si>
    <t>1.4</t>
  </si>
  <si>
    <t>1.5</t>
  </si>
  <si>
    <t>Totals</t>
  </si>
  <si>
    <t>Position Description &amp; Performance Appraisal</t>
  </si>
  <si>
    <t>Employee Summary of Overall Appraisal</t>
  </si>
  <si>
    <t>Employee Name:</t>
  </si>
  <si>
    <t>Today's Date:</t>
  </si>
  <si>
    <t>Eval. Period:</t>
  </si>
  <si>
    <t>Accountabilities</t>
  </si>
  <si>
    <t>Average Score</t>
  </si>
  <si>
    <t>Organizational Accountabilities</t>
  </si>
  <si>
    <t>Position Accountabilities</t>
  </si>
  <si>
    <t>Total of all Weights Must Equal 1.00</t>
  </si>
  <si>
    <t>Summary of Overall Performance</t>
  </si>
  <si>
    <t>4.5 - 5.0 = Excellent</t>
  </si>
  <si>
    <t>1.5 - 2.49 = Below Average</t>
  </si>
  <si>
    <t>3.5 - 4.49= Above Average</t>
  </si>
  <si>
    <t>Below 1.5 = Unsatisfactory</t>
  </si>
  <si>
    <t>2.5 - 3.49 = Average</t>
  </si>
  <si>
    <t>Developmental Plan Attached</t>
  </si>
  <si>
    <t>Required Competencies Completed</t>
  </si>
  <si>
    <t>Yes</t>
  </si>
  <si>
    <t>No</t>
  </si>
  <si>
    <t>Merit Eligibility</t>
  </si>
  <si>
    <t>No corrective action within past 12 months for violation of Medical Center rules or inappropriate behavior or written corrective action for performance deficiencies.</t>
  </si>
  <si>
    <t>Employee Eligible for Merit Increase</t>
  </si>
  <si>
    <t>Supervisor Comments</t>
  </si>
  <si>
    <t>_______________________</t>
  </si>
  <si>
    <t>________________</t>
  </si>
  <si>
    <t>Supervisor</t>
  </si>
  <si>
    <t>Director/Manager Signature</t>
  </si>
  <si>
    <t>Employee Comments</t>
  </si>
  <si>
    <t>CONFIDENTIALITY STATEMENT:</t>
  </si>
  <si>
    <t>I elect to appeal this performance appraisal.</t>
  </si>
  <si>
    <t>_____________________________</t>
  </si>
  <si>
    <t>_____________________</t>
  </si>
  <si>
    <t>Employee</t>
  </si>
  <si>
    <t>I confirm receipt of a copy of this job description.  Furthermore, I understand that nothing in this description is intended to imply or create an employment relationship or contract of employment. I understand that this description is a general description of functions. At any time I may be asked to perform other functions.</t>
  </si>
  <si>
    <t>Please assess whether staff member meets the organizational accountabilities as described in the performance standards listed below. The "Comments" sections must be completed for each performance appraisal.  Please document specific examples of performance issues, staff member’s strengths and/or shortcomings, areas of suggested performance improvement and other comments as appropriate to further the staff member’s growth and development.</t>
  </si>
  <si>
    <t>Please assess whether staff member meets the position accountabilities as described in the performance standards listed below. The "Comments" sections must be completed for each performance appraisal.  Please document specific examples of performance issues, staff member’s strengths and/or shortcomings, areas of suggested performance improvement and other comments as appropriate to further the staff member’s growth and development.</t>
  </si>
  <si>
    <t>I understand and agree that in the performance of my duties as an employee of Fremont Area Medical Center, Fremont, Nebraska, I must hold all medical and/or employee information in confidence. Further, I understand that violation of confidentiality of said information shall be grounds for disciplinary action as outlined in Personnel Pointers.</t>
  </si>
  <si>
    <t>Accountability:   Promotes Fremont Area Medical Center values and philosophies.</t>
  </si>
  <si>
    <t>Employee consistently exhibits this behavior, is a role model for other employees and is an exceptional contributor to the success of the department and FAMC.</t>
  </si>
  <si>
    <t>Uses work time productively(i.e. doesn't abuse personal phone privileges, keeps unnecessary conversations to a minimum), demonstrates an ability to organize time and sets appropriate priorities.</t>
  </si>
  <si>
    <t>Actively supports FAMC, a service organization, by prompt response to the customers concerns and  looks  at "our work" from the customer's viewpoint to meet and exceed their expectations.</t>
  </si>
  <si>
    <t>Employee consistently exceeds the standards for this job duty and is an exceptional contributor to the success of the department and FAMC.</t>
  </si>
  <si>
    <t>Total Position Accountabilities must equal 80%.</t>
  </si>
  <si>
    <r>
      <t xml:space="preserve">V. </t>
    </r>
    <r>
      <rPr>
        <b/>
        <sz val="16"/>
        <color indexed="18"/>
        <rFont val="Helvetica"/>
        <family val="0"/>
      </rPr>
      <t xml:space="preserve">Organizational </t>
    </r>
    <r>
      <rPr>
        <b/>
        <sz val="16"/>
        <rFont val="Helvetica"/>
        <family val="0"/>
      </rPr>
      <t>Accountabilities and Performance Standards</t>
    </r>
  </si>
  <si>
    <r>
      <t xml:space="preserve">VI. </t>
    </r>
    <r>
      <rPr>
        <b/>
        <sz val="12"/>
        <color indexed="18"/>
        <rFont val="Helvetica"/>
        <family val="0"/>
      </rPr>
      <t xml:space="preserve">Essential Position </t>
    </r>
    <r>
      <rPr>
        <b/>
        <sz val="12"/>
        <rFont val="Helvetica"/>
        <family val="0"/>
      </rPr>
      <t>Accountabilities and Performance Standards</t>
    </r>
  </si>
  <si>
    <t>Minimum/no experience.</t>
  </si>
  <si>
    <t>One to two years.</t>
  </si>
  <si>
    <t>Foodservice or supervised position.</t>
  </si>
  <si>
    <t>Continuously stand/walk or lift/handle/carry material or equipment of moderate weight (20 to 50 lbs). Examples: Nurses, LPNs, and physical therapists.</t>
  </si>
  <si>
    <t>Located in an environment with regular exposure to moderate physical discomfort from fumes or odors, temperature extremes, loud noises and bright lights.  Examples: mail clerks, material handlers and food service workers.</t>
  </si>
  <si>
    <t>Tasks that involve, or may involve, exposure to OSHA regulated substances as stated in MSDS.</t>
  </si>
  <si>
    <t>Responsible for the cleanliness of all dishes and pots &amp; pans by performing the duties of scraping, sorting, racking dishes, operating the dishmachine, removing clean dishes and washing/rinse/sanitizing pots &amp; pans.  Serving on trayline and delivering food and beverages to patient/resident areas.</t>
  </si>
  <si>
    <t>Able to read and follow written/verbal instructions.</t>
  </si>
  <si>
    <t>1.6</t>
  </si>
  <si>
    <t>1.7</t>
  </si>
  <si>
    <t>1.8</t>
  </si>
  <si>
    <t>1.9</t>
  </si>
  <si>
    <t>1.10</t>
  </si>
  <si>
    <t>1.11</t>
  </si>
  <si>
    <t>All dishes are racked, sprayed &amp; pushed into dishmachine in 1/2 hours and ready for service at next meal.</t>
  </si>
  <si>
    <t>Patient trays, cafeteria trays, DR carts &amp; Special Function dishes are scrapped, sorted &amp; stacked in like piles on the counter in 45 minutes.</t>
  </si>
  <si>
    <t>The dishmachine is set up, with all dishes sent through according to standard procedure and cleaned up when finished by 11 a.m., 3:15 p.m. and 8:00 p.m.</t>
  </si>
  <si>
    <t>Safely pushes carts and hand carts and delivers late trays to patient/resident/Adult Day Care areas for each meal service in 45 minutes.</t>
  </si>
  <si>
    <t>Removes designated garbage to trash compactor &amp; operates trash compactor in a safe, orderly manner after dishroom cycle.</t>
  </si>
  <si>
    <t>Soup, vegetable, meat, potatoes &amp; pureed items are placed on each tray neatly using the proper portions with 2 or less errors per trayline according to menu or diet card.</t>
  </si>
  <si>
    <t>All pots and pans are thoroughly scrapped, scrubbed, sanitized, dried and stored in proper area with two or less pans that are wet, greasy or contain food soil per meal time.</t>
  </si>
  <si>
    <t>All daily &amp; week-end cleaning assignments are completed &amp; checked off on list by the end of the shift.</t>
  </si>
  <si>
    <t>Assist in setting tables for Dining Room service by laying out wrapped silverware and pouring coffee &amp; water.</t>
  </si>
  <si>
    <t>The designated Dining Room tables are cleared of dirty dishes after mealtimes in 35 minutes with dirty carts returned to dishroom.</t>
  </si>
  <si>
    <t>Employee follows health regulations, universal precautions and hazardous chemical procedures in daily food service activities 95% of the time.</t>
  </si>
  <si>
    <t>If competencies not completed, administer appropriate corrective action and attach a developmental plan identifying specific performance expectations and time frames.</t>
  </si>
  <si>
    <t>Development Plan</t>
  </si>
  <si>
    <t>Evaluation Period:</t>
  </si>
  <si>
    <t>Date:</t>
  </si>
  <si>
    <t>Performance Issue</t>
  </si>
  <si>
    <t>Measurement</t>
  </si>
  <si>
    <t>Deadline</t>
  </si>
  <si>
    <t>DP#1</t>
  </si>
  <si>
    <t>DP#2</t>
  </si>
  <si>
    <t>DP#3</t>
  </si>
  <si>
    <t>DP#4</t>
  </si>
  <si>
    <t>DP#5</t>
  </si>
  <si>
    <t>Accountabilities Score 2.5 or greater.</t>
  </si>
  <si>
    <t>If 2.49 or less, administer appropriate corrective action and attach a developmental plan identifying specific performance expectations with time frames.</t>
  </si>
  <si>
    <t>Some high school.  A high school diploma or equivalent (G.E.D.), may include specialized or vocational courses.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</si>
</sst>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dd\-mmm\-yy"/>
  </numFmts>
  <fonts count="43">
    <font>
      <sz val="10"/>
      <name val="Arial"/>
      <family val="0"/>
    </font>
    <font>
      <sz val="8"/>
      <name val="Arial"/>
      <family val="0"/>
    </font>
    <font>
      <u val="single"/>
      <sz val="10"/>
      <color indexed="36"/>
      <name val="Times New Roman"/>
      <family val="0"/>
    </font>
    <font>
      <b/>
      <sz val="12"/>
      <name val="Arial"/>
      <family val="2"/>
    </font>
    <font>
      <u val="single"/>
      <sz val="10"/>
      <color indexed="12"/>
      <name val="Times New Roman"/>
      <family val="0"/>
    </font>
    <font>
      <sz val="10"/>
      <name val="Times New Roman"/>
      <family val="0"/>
    </font>
    <font>
      <sz val="10"/>
      <name val="Helv"/>
      <family val="0"/>
    </font>
    <font>
      <sz val="10"/>
      <name val="MS Sans Serif"/>
      <family val="0"/>
    </font>
    <font>
      <b/>
      <sz val="10"/>
      <name val="MS Sans Serif"/>
      <family val="0"/>
    </font>
    <font>
      <sz val="10"/>
      <name val="Helvetica"/>
      <family val="2"/>
    </font>
    <font>
      <b/>
      <i/>
      <sz val="12"/>
      <name val="Helvetica"/>
      <family val="2"/>
    </font>
    <font>
      <b/>
      <sz val="14"/>
      <name val="Helvetica"/>
      <family val="2"/>
    </font>
    <font>
      <sz val="9"/>
      <name val="Helvetica"/>
      <family val="2"/>
    </font>
    <font>
      <b/>
      <sz val="10"/>
      <name val="Helvetica"/>
      <family val="2"/>
    </font>
    <font>
      <b/>
      <sz val="9"/>
      <name val="Helvetica"/>
      <family val="2"/>
    </font>
    <font>
      <b/>
      <i/>
      <sz val="10"/>
      <name val="Helvetica"/>
      <family val="2"/>
    </font>
    <font>
      <b/>
      <sz val="12"/>
      <name val="Helvetica"/>
      <family val="2"/>
    </font>
    <font>
      <b/>
      <sz val="10"/>
      <color indexed="18"/>
      <name val="Helvetica"/>
      <family val="2"/>
    </font>
    <font>
      <b/>
      <i/>
      <sz val="9"/>
      <name val="Helvetica"/>
      <family val="2"/>
    </font>
    <font>
      <b/>
      <sz val="9"/>
      <name val="Arial"/>
      <family val="2"/>
    </font>
    <font>
      <sz val="9"/>
      <name val="Arial"/>
      <family val="2"/>
    </font>
    <font>
      <sz val="14"/>
      <name val="Arial"/>
      <family val="2"/>
    </font>
    <font>
      <sz val="11"/>
      <name val="Helvetica"/>
      <family val="2"/>
    </font>
    <font>
      <b/>
      <sz val="11"/>
      <name val="Helvetica"/>
      <family val="2"/>
    </font>
    <font>
      <b/>
      <sz val="10"/>
      <name val="Arial"/>
      <family val="2"/>
    </font>
    <font>
      <b/>
      <sz val="14"/>
      <name val="Arial"/>
      <family val="2"/>
    </font>
    <font>
      <sz val="11"/>
      <name val="Arial"/>
      <family val="2"/>
    </font>
    <font>
      <b/>
      <sz val="11"/>
      <name val="Arial"/>
      <family val="2"/>
    </font>
    <font>
      <sz val="12"/>
      <name val="Arial"/>
      <family val="2"/>
    </font>
    <font>
      <b/>
      <sz val="10"/>
      <name val="Times New Roman"/>
      <family val="0"/>
    </font>
    <font>
      <sz val="10"/>
      <name val="MS Outlook"/>
      <family val="0"/>
    </font>
    <font>
      <i/>
      <sz val="10"/>
      <name val="Arial"/>
      <family val="2"/>
    </font>
    <font>
      <b/>
      <u val="single"/>
      <sz val="12"/>
      <name val="Arial"/>
      <family val="2"/>
    </font>
    <font>
      <sz val="8"/>
      <name val="Tahoma"/>
      <family val="2"/>
    </font>
    <font>
      <sz val="16"/>
      <name val="Arial"/>
      <family val="2"/>
    </font>
    <font>
      <sz val="12"/>
      <name val="Helvetica"/>
      <family val="2"/>
    </font>
    <font>
      <b/>
      <sz val="16"/>
      <color indexed="18"/>
      <name val="Helvetica"/>
      <family val="0"/>
    </font>
    <font>
      <b/>
      <sz val="16"/>
      <name val="Helvetica"/>
      <family val="0"/>
    </font>
    <font>
      <sz val="16"/>
      <name val="Helvetica"/>
      <family val="0"/>
    </font>
    <font>
      <b/>
      <sz val="16"/>
      <name val="Arial"/>
      <family val="2"/>
    </font>
    <font>
      <b/>
      <sz val="18"/>
      <name val="Arial"/>
      <family val="2"/>
    </font>
    <font>
      <sz val="14"/>
      <name val="Helvetica"/>
      <family val="2"/>
    </font>
    <font>
      <b/>
      <sz val="12"/>
      <color indexed="18"/>
      <name val="Helvetica"/>
      <family val="0"/>
    </font>
  </fonts>
  <fills count="5">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indexed="26"/>
        <bgColor indexed="64"/>
      </patternFill>
    </fill>
  </fills>
  <borders count="19">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color indexed="8"/>
      </right>
      <top>
        <color indexed="63"/>
      </top>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1" applyNumberFormat="0" applyAlignment="0" applyProtection="0"/>
    <xf numFmtId="0" fontId="3" fillId="0" borderId="2">
      <alignment horizontal="left" vertical="center"/>
      <protection/>
    </xf>
    <xf numFmtId="0" fontId="4" fillId="0" borderId="0" applyNumberFormat="0" applyFill="0" applyBorder="0" applyAlignment="0" applyProtection="0"/>
    <xf numFmtId="0" fontId="5" fillId="0" borderId="0">
      <alignment/>
      <protection/>
    </xf>
    <xf numFmtId="0" fontId="5" fillId="0" borderId="0">
      <alignment/>
      <protection/>
    </xf>
    <xf numFmtId="0" fontId="6" fillId="0" borderId="0">
      <alignment/>
      <protection/>
    </xf>
    <xf numFmtId="0" fontId="5" fillId="0" borderId="0">
      <alignment/>
      <protection/>
    </xf>
    <xf numFmtId="9" fontId="1" fillId="0" borderId="0" applyFont="0" applyFill="0" applyBorder="0" applyAlignment="0" applyProtection="0"/>
    <xf numFmtId="0" fontId="7" fillId="0" borderId="0" applyNumberFormat="0" applyFont="0" applyFill="0" applyBorder="0" applyAlignment="0" applyProtection="0"/>
    <xf numFmtId="0" fontId="8" fillId="0" borderId="3">
      <alignment horizontal="center"/>
      <protection/>
    </xf>
  </cellStyleXfs>
  <cellXfs count="432">
    <xf numFmtId="0" fontId="0" fillId="0" borderId="0" xfId="0" applyAlignment="1">
      <alignment/>
    </xf>
    <xf numFmtId="0" fontId="9" fillId="0" borderId="0" xfId="24" applyFont="1" applyFill="1" applyBorder="1" applyProtection="1">
      <alignment/>
      <protection locked="0"/>
    </xf>
    <xf numFmtId="0" fontId="9" fillId="0" borderId="0" xfId="24" applyFont="1" applyFill="1" applyBorder="1" applyAlignment="1" applyProtection="1">
      <alignment horizontal="left"/>
      <protection/>
    </xf>
    <xf numFmtId="0" fontId="9" fillId="0" borderId="0" xfId="24" applyFont="1" applyFill="1" applyBorder="1" applyAlignment="1">
      <alignment horizontal="left"/>
      <protection/>
    </xf>
    <xf numFmtId="0" fontId="9" fillId="0" borderId="0" xfId="25" applyFont="1" applyFill="1" applyBorder="1" applyAlignment="1">
      <alignment horizontal="left"/>
      <protection/>
    </xf>
    <xf numFmtId="0" fontId="9" fillId="0" borderId="0" xfId="25" applyFont="1" applyFill="1" applyBorder="1" applyAlignment="1" applyProtection="1">
      <alignment horizontal="left"/>
      <protection/>
    </xf>
    <xf numFmtId="0" fontId="9" fillId="0" borderId="0" xfId="24" applyFont="1" applyFill="1" applyBorder="1">
      <alignment/>
      <protection/>
    </xf>
    <xf numFmtId="0" fontId="10" fillId="0" borderId="0" xfId="25" applyFont="1" applyFill="1" applyBorder="1" applyAlignment="1" applyProtection="1">
      <alignment horizontal="left"/>
      <protection/>
    </xf>
    <xf numFmtId="0" fontId="11" fillId="0" borderId="0" xfId="25" applyFont="1" applyFill="1" applyBorder="1" applyAlignment="1">
      <alignment horizontal="right"/>
      <protection/>
    </xf>
    <xf numFmtId="0" fontId="12" fillId="0" borderId="0" xfId="24" applyFont="1" applyFill="1" applyBorder="1" applyAlignment="1" applyProtection="1">
      <alignment horizontal="left"/>
      <protection/>
    </xf>
    <xf numFmtId="0" fontId="12" fillId="0" borderId="0" xfId="24" applyFont="1" applyFill="1" applyBorder="1" applyAlignment="1">
      <alignment horizontal="left"/>
      <protection/>
    </xf>
    <xf numFmtId="0" fontId="12" fillId="0" borderId="0" xfId="25" applyFont="1" applyFill="1" applyBorder="1" applyAlignment="1">
      <alignment horizontal="left"/>
      <protection/>
    </xf>
    <xf numFmtId="0" fontId="13" fillId="0" borderId="0" xfId="25" applyFont="1" applyFill="1" applyBorder="1" applyAlignment="1" applyProtection="1">
      <alignment horizontal="center" vertical="center"/>
      <protection/>
    </xf>
    <xf numFmtId="0" fontId="14" fillId="2" borderId="4" xfId="25" applyFont="1" applyFill="1" applyBorder="1" applyAlignment="1" applyProtection="1">
      <alignment horizontal="left" vertical="center"/>
      <protection/>
    </xf>
    <xf numFmtId="0" fontId="12" fillId="2" borderId="4" xfId="25" applyNumberFormat="1" applyFont="1" applyFill="1" applyBorder="1" applyAlignment="1" applyProtection="1">
      <alignment horizontal="center" vertical="center" wrapText="1"/>
      <protection locked="0"/>
    </xf>
    <xf numFmtId="0" fontId="15" fillId="0" borderId="0" xfId="25" applyFont="1" applyFill="1" applyBorder="1" applyAlignment="1" applyProtection="1">
      <alignment horizontal="left"/>
      <protection/>
    </xf>
    <xf numFmtId="0" fontId="14" fillId="2" borderId="5" xfId="25" applyFont="1" applyFill="1" applyBorder="1" applyAlignment="1">
      <alignment horizontal="left" vertical="center" wrapText="1"/>
      <protection/>
    </xf>
    <xf numFmtId="0" fontId="14" fillId="2" borderId="5" xfId="25" applyFont="1" applyFill="1" applyBorder="1" applyAlignment="1">
      <alignment horizontal="left" vertical="center"/>
      <protection/>
    </xf>
    <xf numFmtId="0" fontId="12" fillId="2" borderId="4" xfId="25" applyFont="1" applyFill="1" applyBorder="1" applyAlignment="1" applyProtection="1">
      <alignment horizontal="center" vertical="center" wrapText="1"/>
      <protection locked="0"/>
    </xf>
    <xf numFmtId="14" fontId="9" fillId="0" borderId="0" xfId="24" applyNumberFormat="1" applyFont="1" applyFill="1" applyBorder="1" applyAlignment="1" applyProtection="1">
      <alignment horizontal="left"/>
      <protection/>
    </xf>
    <xf numFmtId="0" fontId="9" fillId="0" borderId="0" xfId="25" applyFont="1" applyFill="1" applyBorder="1" applyAlignment="1" applyProtection="1">
      <alignment horizontal="left" wrapText="1"/>
      <protection/>
    </xf>
    <xf numFmtId="0" fontId="12" fillId="0" borderId="0" xfId="25" applyFont="1" applyFill="1" applyBorder="1" applyAlignment="1" applyProtection="1">
      <alignment horizontal="left" vertical="center"/>
      <protection/>
    </xf>
    <xf numFmtId="0" fontId="12" fillId="0" borderId="0" xfId="24" applyFont="1" applyFill="1" applyBorder="1" applyAlignment="1">
      <alignment horizontal="left" vertical="center"/>
      <protection/>
    </xf>
    <xf numFmtId="0" fontId="16" fillId="0" borderId="0" xfId="24" applyFont="1" applyFill="1" applyBorder="1" applyAlignment="1">
      <alignment vertical="top"/>
      <protection/>
    </xf>
    <xf numFmtId="0" fontId="9" fillId="0" borderId="0" xfId="24" applyFont="1" applyFill="1" applyBorder="1" applyAlignment="1" applyProtection="1">
      <alignment wrapText="1"/>
      <protection/>
    </xf>
    <xf numFmtId="0" fontId="9" fillId="0" borderId="0" xfId="24" applyFont="1" applyFill="1" applyBorder="1" applyAlignment="1">
      <alignment wrapText="1"/>
      <protection/>
    </xf>
    <xf numFmtId="0" fontId="9" fillId="0" borderId="0" xfId="24" applyFont="1" applyFill="1" applyBorder="1" applyProtection="1">
      <alignment/>
      <protection/>
    </xf>
    <xf numFmtId="0" fontId="12" fillId="0" borderId="0" xfId="24" applyFont="1" applyFill="1" applyBorder="1">
      <alignment/>
      <protection/>
    </xf>
    <xf numFmtId="0" fontId="14" fillId="0" borderId="6" xfId="24" applyFont="1" applyFill="1" applyBorder="1">
      <alignment/>
      <protection/>
    </xf>
    <xf numFmtId="0" fontId="14" fillId="0" borderId="0" xfId="24" applyFont="1" applyFill="1" applyBorder="1">
      <alignment/>
      <protection/>
    </xf>
    <xf numFmtId="0" fontId="14" fillId="0" borderId="7" xfId="24" applyFont="1" applyFill="1" applyBorder="1" applyAlignment="1">
      <alignment vertical="center" wrapText="1"/>
      <protection/>
    </xf>
    <xf numFmtId="0" fontId="16" fillId="0" borderId="0" xfId="24" applyFont="1" applyFill="1" applyBorder="1" applyAlignment="1">
      <alignment vertical="center"/>
      <protection/>
    </xf>
    <xf numFmtId="0" fontId="9" fillId="0" borderId="0" xfId="24" applyFont="1" applyFill="1" applyBorder="1" applyAlignment="1">
      <alignment vertical="center"/>
      <protection/>
    </xf>
    <xf numFmtId="0" fontId="9" fillId="0" borderId="0" xfId="24" applyFont="1" applyFill="1" applyAlignment="1">
      <alignment vertical="center"/>
      <protection/>
    </xf>
    <xf numFmtId="0" fontId="14" fillId="0" borderId="7" xfId="24" applyFont="1" applyFill="1" applyBorder="1" applyAlignment="1">
      <alignment vertical="center"/>
      <protection/>
    </xf>
    <xf numFmtId="0" fontId="20" fillId="0" borderId="0" xfId="23" applyFont="1" applyFill="1" applyBorder="1">
      <alignment/>
      <protection/>
    </xf>
    <xf numFmtId="0" fontId="9" fillId="0" borderId="0" xfId="26" applyFont="1" applyFill="1" applyBorder="1" applyProtection="1">
      <alignment/>
      <protection/>
    </xf>
    <xf numFmtId="0" fontId="13" fillId="0" borderId="0" xfId="0" applyFont="1" applyFill="1" applyBorder="1" applyAlignment="1">
      <alignment horizontal="left"/>
    </xf>
    <xf numFmtId="0" fontId="13" fillId="0" borderId="0" xfId="0" applyFont="1" applyAlignment="1">
      <alignment horizontal="left"/>
    </xf>
    <xf numFmtId="0" fontId="13" fillId="0" borderId="0" xfId="25" applyFont="1" applyFill="1" applyBorder="1" applyAlignment="1">
      <alignment horizontal="left"/>
      <protection/>
    </xf>
    <xf numFmtId="0" fontId="13" fillId="0" borderId="0" xfId="25" applyFont="1" applyFill="1" applyBorder="1" applyAlignment="1" applyProtection="1">
      <alignment horizontal="left"/>
      <protection/>
    </xf>
    <xf numFmtId="0" fontId="23" fillId="0" borderId="0" xfId="0" applyFont="1" applyFill="1" applyBorder="1" applyAlignment="1">
      <alignment horizontal="left"/>
    </xf>
    <xf numFmtId="0" fontId="22" fillId="0" borderId="0" xfId="0" applyFont="1" applyAlignment="1">
      <alignment/>
    </xf>
    <xf numFmtId="0" fontId="22" fillId="0" borderId="0" xfId="0" applyFont="1" applyFill="1" applyBorder="1" applyAlignment="1" applyProtection="1">
      <alignment horizontal="left"/>
      <protection/>
    </xf>
    <xf numFmtId="0" fontId="3" fillId="0" borderId="0" xfId="0" applyFont="1" applyAlignment="1">
      <alignment/>
    </xf>
    <xf numFmtId="0" fontId="13" fillId="0" borderId="0" xfId="0" applyFont="1" applyFill="1" applyBorder="1" applyAlignment="1">
      <alignment horizontal="right"/>
    </xf>
    <xf numFmtId="0" fontId="9" fillId="0" borderId="0" xfId="0" applyFont="1" applyAlignment="1" applyProtection="1">
      <alignment/>
      <protection locked="0"/>
    </xf>
    <xf numFmtId="0" fontId="13" fillId="0" borderId="0" xfId="0" applyFont="1" applyAlignment="1">
      <alignment horizontal="right"/>
    </xf>
    <xf numFmtId="1" fontId="9" fillId="0" borderId="0" xfId="0" applyNumberFormat="1" applyFont="1" applyAlignment="1" applyProtection="1">
      <alignment/>
      <protection locked="0"/>
    </xf>
    <xf numFmtId="1" fontId="13" fillId="0" borderId="0" xfId="0" applyNumberFormat="1" applyFont="1" applyFill="1" applyBorder="1" applyAlignment="1" applyProtection="1">
      <alignment horizontal="left"/>
      <protection locked="0"/>
    </xf>
    <xf numFmtId="0" fontId="13" fillId="0" borderId="0" xfId="25" applyFont="1" applyFill="1" applyBorder="1" applyAlignment="1">
      <alignment horizontal="right"/>
      <protection/>
    </xf>
    <xf numFmtId="0" fontId="13" fillId="0" borderId="0" xfId="25" applyFont="1" applyFill="1" applyBorder="1" applyAlignment="1" applyProtection="1">
      <alignment horizontal="right"/>
      <protection/>
    </xf>
    <xf numFmtId="0" fontId="0" fillId="0" borderId="0" xfId="0" applyAlignment="1" applyProtection="1">
      <alignment/>
      <protection locked="0"/>
    </xf>
    <xf numFmtId="0" fontId="0" fillId="0" borderId="5" xfId="0" applyBorder="1" applyAlignment="1">
      <alignment/>
    </xf>
    <xf numFmtId="0" fontId="24" fillId="3" borderId="5" xfId="0" applyFont="1" applyFill="1" applyBorder="1" applyAlignment="1">
      <alignment horizontal="center"/>
    </xf>
    <xf numFmtId="0" fontId="24" fillId="3" borderId="5" xfId="0" applyFont="1" applyFill="1" applyBorder="1" applyAlignment="1">
      <alignment/>
    </xf>
    <xf numFmtId="0" fontId="24" fillId="0" borderId="5" xfId="0" applyFont="1" applyFill="1" applyBorder="1" applyAlignment="1">
      <alignment horizontal="center"/>
    </xf>
    <xf numFmtId="0" fontId="24" fillId="0" borderId="5" xfId="0" applyFont="1" applyFill="1" applyBorder="1" applyAlignment="1">
      <alignment/>
    </xf>
    <xf numFmtId="0" fontId="0" fillId="0" borderId="5" xfId="0" applyFont="1" applyBorder="1" applyAlignment="1">
      <alignment/>
    </xf>
    <xf numFmtId="0" fontId="24" fillId="0" borderId="5" xfId="0" applyFont="1" applyBorder="1" applyAlignment="1">
      <alignment/>
    </xf>
    <xf numFmtId="0" fontId="0" fillId="0" borderId="5" xfId="0" applyBorder="1" applyAlignment="1" quotePrefix="1">
      <alignment/>
    </xf>
    <xf numFmtId="0" fontId="24" fillId="3" borderId="5" xfId="0" applyFont="1" applyFill="1" applyBorder="1" applyAlignment="1" quotePrefix="1">
      <alignment/>
    </xf>
    <xf numFmtId="49" fontId="12" fillId="2" borderId="4" xfId="25" applyNumberFormat="1" applyFont="1" applyFill="1" applyBorder="1" applyAlignment="1" applyProtection="1">
      <alignment horizontal="center" vertical="center" wrapText="1"/>
      <protection locked="0"/>
    </xf>
    <xf numFmtId="0" fontId="9" fillId="0" borderId="0" xfId="0" applyFont="1" applyAlignment="1">
      <alignment/>
    </xf>
    <xf numFmtId="0" fontId="9" fillId="0" borderId="0" xfId="0" applyFont="1" applyAlignment="1" applyProtection="1">
      <alignment horizontal="center"/>
      <protection/>
    </xf>
    <xf numFmtId="0" fontId="22" fillId="0" borderId="0" xfId="0" applyFont="1" applyFill="1" applyBorder="1" applyAlignment="1">
      <alignment horizontal="center"/>
    </xf>
    <xf numFmtId="0" fontId="22" fillId="0" borderId="0" xfId="0" applyFont="1" applyFill="1" applyBorder="1" applyAlignment="1" applyProtection="1">
      <alignment horizontal="center"/>
      <protection/>
    </xf>
    <xf numFmtId="0" fontId="9" fillId="0" borderId="0" xfId="25" applyFont="1" applyFill="1" applyBorder="1" applyAlignment="1" applyProtection="1">
      <alignment horizontal="center"/>
      <protection/>
    </xf>
    <xf numFmtId="0" fontId="12" fillId="0" borderId="0" xfId="0" applyFont="1" applyAlignment="1">
      <alignment/>
    </xf>
    <xf numFmtId="0" fontId="16" fillId="0" borderId="0" xfId="0" applyFont="1" applyFill="1" applyBorder="1" applyAlignment="1">
      <alignment vertical="top" wrapText="1"/>
    </xf>
    <xf numFmtId="0" fontId="9" fillId="0" borderId="0" xfId="0" applyFont="1" applyFill="1" applyBorder="1" applyAlignment="1">
      <alignment/>
    </xf>
    <xf numFmtId="0" fontId="0" fillId="3" borderId="5" xfId="0" applyFill="1" applyBorder="1" applyAlignment="1">
      <alignment/>
    </xf>
    <xf numFmtId="0" fontId="28" fillId="0" borderId="0" xfId="23" applyFont="1">
      <alignment/>
      <protection/>
    </xf>
    <xf numFmtId="0" fontId="5" fillId="0" borderId="0" xfId="23">
      <alignment/>
      <protection/>
    </xf>
    <xf numFmtId="0" fontId="25" fillId="0" borderId="0" xfId="23" applyFont="1">
      <alignment/>
      <protection/>
    </xf>
    <xf numFmtId="0" fontId="30" fillId="0" borderId="0" xfId="23" applyFont="1">
      <alignment/>
      <protection/>
    </xf>
    <xf numFmtId="0" fontId="24" fillId="2" borderId="5" xfId="23" applyFont="1" applyFill="1" applyBorder="1" applyAlignment="1">
      <alignment horizontal="center" vertical="center"/>
      <protection/>
    </xf>
    <xf numFmtId="0" fontId="5" fillId="0" borderId="0" xfId="23" applyAlignment="1">
      <alignment horizontal="left"/>
      <protection/>
    </xf>
    <xf numFmtId="0" fontId="27" fillId="0" borderId="8" xfId="23" applyFont="1" applyBorder="1" applyAlignment="1">
      <alignment horizontal="center"/>
      <protection/>
    </xf>
    <xf numFmtId="0" fontId="0" fillId="0" borderId="0" xfId="0" applyBorder="1" applyAlignment="1">
      <alignment horizontal="center"/>
    </xf>
    <xf numFmtId="0" fontId="0" fillId="0" borderId="0" xfId="23" applyFont="1" applyBorder="1" applyAlignment="1">
      <alignment horizontal="center"/>
      <protection/>
    </xf>
    <xf numFmtId="0" fontId="5" fillId="0" borderId="0" xfId="23" applyFont="1" applyBorder="1" applyAlignment="1">
      <alignment horizontal="center"/>
      <protection/>
    </xf>
    <xf numFmtId="0" fontId="24" fillId="0" borderId="5" xfId="23" applyFont="1" applyBorder="1" applyAlignment="1">
      <alignment horizontal="center"/>
      <protection/>
    </xf>
    <xf numFmtId="0" fontId="24" fillId="0" borderId="5" xfId="23" applyFont="1" applyFill="1" applyBorder="1" applyAlignment="1">
      <alignment horizontal="left"/>
      <protection/>
    </xf>
    <xf numFmtId="0" fontId="24" fillId="0" borderId="5" xfId="23" applyFont="1" applyFill="1" applyBorder="1" applyAlignment="1">
      <alignment/>
      <protection/>
    </xf>
    <xf numFmtId="0" fontId="24" fillId="0" borderId="5" xfId="23" applyFont="1" applyBorder="1" applyAlignment="1" applyProtection="1">
      <alignment horizontal="center"/>
      <protection locked="0"/>
    </xf>
    <xf numFmtId="0" fontId="24" fillId="0" borderId="0" xfId="23" applyFont="1" applyFill="1" applyBorder="1" applyAlignment="1" applyProtection="1">
      <alignment horizontal="center"/>
      <protection locked="0"/>
    </xf>
    <xf numFmtId="0" fontId="24" fillId="0" borderId="0" xfId="23" applyFont="1" applyFill="1" applyBorder="1" applyAlignment="1">
      <alignment/>
      <protection/>
    </xf>
    <xf numFmtId="0" fontId="24" fillId="0" borderId="0" xfId="0" applyFont="1" applyFill="1" applyBorder="1" applyAlignment="1">
      <alignment/>
    </xf>
    <xf numFmtId="0" fontId="24" fillId="0" borderId="0" xfId="23" applyFont="1" applyFill="1" applyBorder="1" applyAlignment="1">
      <alignment horizontal="center"/>
      <protection/>
    </xf>
    <xf numFmtId="0" fontId="24" fillId="0" borderId="0" xfId="23" applyFont="1" applyFill="1" applyBorder="1" applyAlignment="1">
      <alignment horizontal="left"/>
      <protection/>
    </xf>
    <xf numFmtId="0" fontId="0" fillId="0" borderId="0" xfId="0" applyFill="1" applyBorder="1" applyAlignment="1">
      <alignment horizontal="left"/>
    </xf>
    <xf numFmtId="0" fontId="0" fillId="0" borderId="0" xfId="23" applyFont="1" applyFill="1" applyBorder="1" applyAlignment="1">
      <alignment horizontal="center"/>
      <protection/>
    </xf>
    <xf numFmtId="0" fontId="5" fillId="0" borderId="0" xfId="23" applyFont="1" applyFill="1" applyBorder="1" applyAlignment="1">
      <alignment horizontal="center"/>
      <protection/>
    </xf>
    <xf numFmtId="0" fontId="3" fillId="2" borderId="5" xfId="23" applyFont="1" applyFill="1" applyBorder="1" applyAlignment="1">
      <alignment horizontal="center"/>
      <protection/>
    </xf>
    <xf numFmtId="0" fontId="24" fillId="0" borderId="5" xfId="23" applyFont="1" applyFill="1" applyBorder="1" applyAlignment="1">
      <alignment horizontal="center"/>
      <protection/>
    </xf>
    <xf numFmtId="0" fontId="3" fillId="2" borderId="5" xfId="0" applyFont="1" applyFill="1" applyBorder="1" applyAlignment="1">
      <alignment horizontal="center"/>
    </xf>
    <xf numFmtId="0" fontId="28" fillId="0" borderId="8" xfId="23" applyFont="1" applyBorder="1">
      <alignment/>
      <protection/>
    </xf>
    <xf numFmtId="0" fontId="28" fillId="0" borderId="0" xfId="23" applyFont="1" applyBorder="1">
      <alignment/>
      <protection/>
    </xf>
    <xf numFmtId="0" fontId="0" fillId="0" borderId="0" xfId="23" applyFont="1" applyBorder="1" applyAlignment="1">
      <alignment/>
      <protection/>
    </xf>
    <xf numFmtId="0" fontId="5" fillId="0" borderId="0" xfId="23" applyBorder="1" applyAlignment="1">
      <alignment/>
      <protection/>
    </xf>
    <xf numFmtId="0" fontId="5" fillId="0" borderId="4" xfId="23" applyBorder="1" applyAlignment="1">
      <alignment vertical="top" wrapText="1"/>
      <protection/>
    </xf>
    <xf numFmtId="0" fontId="5" fillId="0" borderId="7" xfId="23" applyBorder="1" applyAlignment="1">
      <alignment vertical="top" wrapText="1"/>
      <protection/>
    </xf>
    <xf numFmtId="0" fontId="5" fillId="0" borderId="0" xfId="23" applyBorder="1">
      <alignment/>
      <protection/>
    </xf>
    <xf numFmtId="0" fontId="32" fillId="0" borderId="0" xfId="23" applyFont="1" applyBorder="1" applyAlignment="1">
      <alignment/>
      <protection/>
    </xf>
    <xf numFmtId="0" fontId="28" fillId="0" borderId="0" xfId="23" applyFont="1" applyBorder="1" applyAlignment="1">
      <alignment/>
      <protection/>
    </xf>
    <xf numFmtId="0" fontId="24" fillId="0" borderId="0" xfId="23" applyFont="1" applyBorder="1" applyAlignment="1">
      <alignment/>
      <protection/>
    </xf>
    <xf numFmtId="0" fontId="3" fillId="0" borderId="0" xfId="23" applyFont="1" applyBorder="1" applyAlignment="1">
      <alignment/>
      <protection/>
    </xf>
    <xf numFmtId="0" fontId="29" fillId="0" borderId="0" xfId="23" applyFont="1" applyBorder="1" applyAlignment="1">
      <alignment/>
      <protection/>
    </xf>
    <xf numFmtId="0" fontId="0" fillId="0" borderId="0" xfId="0" applyAlignment="1">
      <alignment wrapText="1"/>
    </xf>
    <xf numFmtId="0" fontId="28" fillId="0" borderId="0" xfId="0" applyFont="1" applyAlignment="1">
      <alignment/>
    </xf>
    <xf numFmtId="0" fontId="16" fillId="0" borderId="0" xfId="0" applyFont="1" applyFill="1" applyBorder="1" applyAlignment="1" applyProtection="1">
      <alignment horizontal="left"/>
      <protection/>
    </xf>
    <xf numFmtId="0" fontId="28" fillId="0" borderId="0" xfId="0" applyFont="1" applyAlignment="1">
      <alignment/>
    </xf>
    <xf numFmtId="0" fontId="35" fillId="0" borderId="0" xfId="0" applyFont="1" applyAlignment="1">
      <alignment/>
    </xf>
    <xf numFmtId="0" fontId="35" fillId="0" borderId="0" xfId="0" applyFont="1" applyBorder="1" applyAlignment="1">
      <alignment horizontal="center"/>
    </xf>
    <xf numFmtId="0" fontId="35" fillId="0" borderId="0" xfId="0" applyFont="1" applyAlignment="1" applyProtection="1">
      <alignment horizontal="center"/>
      <protection/>
    </xf>
    <xf numFmtId="0" fontId="35" fillId="0" borderId="0" xfId="25" applyFont="1" applyFill="1" applyBorder="1" applyAlignment="1">
      <alignment horizontal="center"/>
      <protection/>
    </xf>
    <xf numFmtId="0" fontId="35" fillId="0" borderId="0" xfId="0" applyFont="1" applyBorder="1" applyAlignment="1">
      <alignment wrapText="1"/>
    </xf>
    <xf numFmtId="0" fontId="35" fillId="0" borderId="0" xfId="0" applyFont="1" applyFill="1" applyBorder="1" applyAlignment="1">
      <alignment horizontal="center"/>
    </xf>
    <xf numFmtId="0" fontId="35" fillId="0" borderId="0" xfId="0" applyFont="1" applyFill="1" applyBorder="1" applyAlignment="1" applyProtection="1">
      <alignment horizontal="center"/>
      <protection/>
    </xf>
    <xf numFmtId="0" fontId="35" fillId="0" borderId="0" xfId="0" applyFont="1" applyAlignment="1" applyProtection="1">
      <alignment/>
      <protection/>
    </xf>
    <xf numFmtId="0" fontId="35" fillId="0" borderId="0" xfId="0" applyFont="1" applyFill="1" applyBorder="1" applyAlignment="1" applyProtection="1">
      <alignment/>
      <protection/>
    </xf>
    <xf numFmtId="0" fontId="35" fillId="0" borderId="0" xfId="25" applyFont="1" applyFill="1" applyBorder="1" applyAlignment="1" applyProtection="1">
      <alignment horizontal="center"/>
      <protection/>
    </xf>
    <xf numFmtId="0" fontId="37" fillId="0" borderId="0" xfId="25" applyFont="1" applyFill="1" applyBorder="1" applyAlignment="1" applyProtection="1">
      <alignment horizontal="left"/>
      <protection/>
    </xf>
    <xf numFmtId="0" fontId="38" fillId="0" borderId="0" xfId="0" applyFont="1" applyAlignment="1">
      <alignment/>
    </xf>
    <xf numFmtId="0" fontId="16" fillId="0" borderId="0" xfId="0" applyFont="1" applyBorder="1" applyAlignment="1" applyProtection="1">
      <alignment horizontal="centerContinuous" wrapText="1"/>
      <protection/>
    </xf>
    <xf numFmtId="0" fontId="16" fillId="0" borderId="0" xfId="0" applyFont="1" applyBorder="1" applyAlignment="1" applyProtection="1">
      <alignment horizontal="center" wrapText="1"/>
      <protection/>
    </xf>
    <xf numFmtId="0" fontId="35" fillId="0" borderId="0" xfId="0" applyFont="1" applyAlignment="1">
      <alignment horizontal="left" vertical="center"/>
    </xf>
    <xf numFmtId="49" fontId="16" fillId="0" borderId="0" xfId="0" applyNumberFormat="1" applyFont="1" applyAlignment="1">
      <alignment horizontal="left" vertical="top"/>
    </xf>
    <xf numFmtId="0" fontId="16" fillId="0" borderId="0" xfId="0" applyFont="1" applyBorder="1" applyAlignment="1" applyProtection="1">
      <alignment horizontal="center" wrapText="1"/>
      <protection locked="0"/>
    </xf>
    <xf numFmtId="0" fontId="28" fillId="0" borderId="0" xfId="0" applyFont="1" applyAlignment="1" applyProtection="1">
      <alignment/>
      <protection locked="0"/>
    </xf>
    <xf numFmtId="0" fontId="35" fillId="0" borderId="0" xfId="0" applyFont="1" applyAlignment="1">
      <alignment horizontal="left" vertical="top"/>
    </xf>
    <xf numFmtId="0" fontId="35" fillId="0" borderId="0" xfId="0" applyFont="1" applyFill="1" applyBorder="1" applyAlignment="1">
      <alignment vertical="top" wrapText="1"/>
    </xf>
    <xf numFmtId="0" fontId="16" fillId="0" borderId="0" xfId="0" applyFont="1" applyFill="1" applyBorder="1" applyAlignment="1">
      <alignment vertical="top" wrapText="1"/>
    </xf>
    <xf numFmtId="0" fontId="35" fillId="0" borderId="0" xfId="0" applyFont="1" applyFill="1" applyBorder="1" applyAlignment="1" applyProtection="1">
      <alignment vertical="top" wrapText="1"/>
      <protection/>
    </xf>
    <xf numFmtId="0" fontId="35" fillId="0" borderId="0" xfId="0" applyFont="1" applyAlignment="1">
      <alignment horizontal="center" vertical="center"/>
    </xf>
    <xf numFmtId="0" fontId="35" fillId="0" borderId="0" xfId="0" applyFont="1" applyBorder="1" applyAlignment="1">
      <alignment horizontal="center" wrapText="1"/>
    </xf>
    <xf numFmtId="0" fontId="28" fillId="0" borderId="0" xfId="0" applyFont="1" applyAlignment="1">
      <alignment horizontal="center"/>
    </xf>
    <xf numFmtId="0" fontId="28" fillId="0" borderId="5" xfId="0" applyFont="1" applyBorder="1" applyAlignment="1">
      <alignment/>
    </xf>
    <xf numFmtId="0" fontId="28" fillId="0" borderId="0" xfId="0" applyFont="1" applyBorder="1" applyAlignment="1">
      <alignment wrapText="1"/>
    </xf>
    <xf numFmtId="0" fontId="28" fillId="0" borderId="0" xfId="0" applyFont="1" applyBorder="1" applyAlignment="1">
      <alignment/>
    </xf>
    <xf numFmtId="0" fontId="28" fillId="0" borderId="0" xfId="0" applyFont="1" applyAlignment="1">
      <alignment vertical="top" wrapText="1"/>
    </xf>
    <xf numFmtId="0" fontId="11" fillId="0" borderId="5" xfId="0" applyFont="1" applyBorder="1" applyAlignment="1">
      <alignment horizontal="center" vertical="center"/>
    </xf>
    <xf numFmtId="166" fontId="21" fillId="0" borderId="4" xfId="0" applyNumberFormat="1" applyFont="1" applyFill="1" applyBorder="1" applyAlignment="1">
      <alignment horizontal="right" vertical="top" wrapText="1"/>
    </xf>
    <xf numFmtId="0" fontId="25" fillId="0" borderId="2" xfId="0" applyFont="1" applyFill="1" applyBorder="1" applyAlignment="1" applyProtection="1">
      <alignment vertical="top"/>
      <protection/>
    </xf>
    <xf numFmtId="0" fontId="21" fillId="0" borderId="2" xfId="0" applyFont="1" applyBorder="1" applyAlignment="1">
      <alignment/>
    </xf>
    <xf numFmtId="0" fontId="21" fillId="0" borderId="2" xfId="0" applyFont="1" applyBorder="1" applyAlignment="1">
      <alignment/>
    </xf>
    <xf numFmtId="0" fontId="28" fillId="0" borderId="7" xfId="0" applyFont="1" applyBorder="1" applyAlignment="1">
      <alignment/>
    </xf>
    <xf numFmtId="0" fontId="21" fillId="0" borderId="5" xfId="0" applyFont="1" applyBorder="1" applyAlignment="1" applyProtection="1">
      <alignment horizontal="right" vertical="center"/>
      <protection/>
    </xf>
    <xf numFmtId="0" fontId="16" fillId="0" borderId="0" xfId="0" applyFont="1" applyBorder="1" applyAlignment="1" applyProtection="1">
      <alignment/>
      <protection locked="0"/>
    </xf>
    <xf numFmtId="0" fontId="21" fillId="0" borderId="9" xfId="0" applyFont="1" applyBorder="1" applyAlignment="1">
      <alignment/>
    </xf>
    <xf numFmtId="0" fontId="21" fillId="0" borderId="10" xfId="0" applyFont="1" applyBorder="1" applyAlignment="1" applyProtection="1">
      <alignment horizontal="right" vertical="center"/>
      <protection/>
    </xf>
    <xf numFmtId="0" fontId="21" fillId="0" borderId="8" xfId="0" applyFont="1" applyBorder="1" applyAlignment="1">
      <alignment/>
    </xf>
    <xf numFmtId="0" fontId="41" fillId="0" borderId="8" xfId="0" applyFont="1" applyFill="1" applyBorder="1" applyAlignment="1">
      <alignment vertical="top" wrapText="1"/>
    </xf>
    <xf numFmtId="166" fontId="21" fillId="0" borderId="4" xfId="0" applyNumberFormat="1" applyFont="1" applyBorder="1" applyAlignment="1">
      <alignment/>
    </xf>
    <xf numFmtId="0" fontId="25" fillId="0" borderId="2" xfId="0" applyFont="1" applyBorder="1" applyAlignment="1">
      <alignment/>
    </xf>
    <xf numFmtId="0" fontId="21" fillId="0" borderId="2" xfId="0" applyFont="1" applyBorder="1" applyAlignment="1">
      <alignment wrapText="1"/>
    </xf>
    <xf numFmtId="0" fontId="21" fillId="0" borderId="5" xfId="0" applyFont="1" applyBorder="1" applyAlignment="1">
      <alignment/>
    </xf>
    <xf numFmtId="0" fontId="21" fillId="0" borderId="10" xfId="0" applyFont="1" applyBorder="1" applyAlignment="1">
      <alignment/>
    </xf>
    <xf numFmtId="0" fontId="21" fillId="0" borderId="11" xfId="0" applyFont="1" applyBorder="1" applyAlignment="1">
      <alignment/>
    </xf>
    <xf numFmtId="166" fontId="21" fillId="0" borderId="8" xfId="0" applyNumberFormat="1" applyFont="1" applyBorder="1" applyAlignment="1">
      <alignment/>
    </xf>
    <xf numFmtId="0" fontId="21" fillId="0" borderId="12" xfId="0" applyFont="1" applyBorder="1" applyAlignment="1">
      <alignment/>
    </xf>
    <xf numFmtId="0" fontId="21" fillId="0" borderId="8" xfId="0" applyFont="1" applyBorder="1" applyAlignment="1">
      <alignment/>
    </xf>
    <xf numFmtId="0" fontId="21" fillId="0" borderId="2" xfId="0" applyFont="1" applyBorder="1" applyAlignment="1">
      <alignment/>
    </xf>
    <xf numFmtId="166" fontId="21" fillId="0" borderId="9" xfId="0" applyNumberFormat="1" applyFont="1" applyBorder="1" applyAlignment="1">
      <alignment/>
    </xf>
    <xf numFmtId="166" fontId="21" fillId="0" borderId="11" xfId="0" applyNumberFormat="1" applyFont="1" applyBorder="1" applyAlignment="1">
      <alignment/>
    </xf>
    <xf numFmtId="0" fontId="21" fillId="0" borderId="5" xfId="0" applyFont="1" applyBorder="1" applyAlignment="1">
      <alignment/>
    </xf>
    <xf numFmtId="0" fontId="21" fillId="0" borderId="12" xfId="0" applyFont="1" applyBorder="1" applyAlignment="1">
      <alignment/>
    </xf>
    <xf numFmtId="0" fontId="21" fillId="0" borderId="10" xfId="0" applyFont="1" applyBorder="1" applyAlignment="1">
      <alignment/>
    </xf>
    <xf numFmtId="2" fontId="21" fillId="0" borderId="4" xfId="0" applyNumberFormat="1" applyFont="1" applyBorder="1" applyAlignment="1">
      <alignment/>
    </xf>
    <xf numFmtId="0" fontId="21" fillId="0" borderId="13" xfId="0" applyFont="1" applyBorder="1" applyAlignment="1">
      <alignment/>
    </xf>
    <xf numFmtId="0" fontId="21" fillId="0" borderId="8" xfId="0" applyFont="1" applyBorder="1" applyAlignment="1">
      <alignment/>
    </xf>
    <xf numFmtId="0" fontId="21" fillId="0" borderId="0" xfId="0" applyFont="1" applyBorder="1" applyAlignment="1">
      <alignment/>
    </xf>
    <xf numFmtId="0" fontId="21" fillId="0" borderId="0" xfId="0" applyFont="1" applyAlignment="1">
      <alignment/>
    </xf>
    <xf numFmtId="0" fontId="21" fillId="0" borderId="0" xfId="0" applyFont="1" applyBorder="1" applyAlignment="1">
      <alignment/>
    </xf>
    <xf numFmtId="0" fontId="28" fillId="0" borderId="14" xfId="0" applyFont="1" applyBorder="1" applyAlignment="1">
      <alignment/>
    </xf>
    <xf numFmtId="0" fontId="21" fillId="0" borderId="0" xfId="0" applyFont="1" applyAlignment="1">
      <alignment/>
    </xf>
    <xf numFmtId="9" fontId="21" fillId="0" borderId="10" xfId="0" applyNumberFormat="1" applyFont="1" applyBorder="1" applyAlignment="1">
      <alignment/>
    </xf>
    <xf numFmtId="0" fontId="21" fillId="0" borderId="11" xfId="0" applyFont="1" applyBorder="1" applyAlignment="1">
      <alignment/>
    </xf>
    <xf numFmtId="0" fontId="21" fillId="0" borderId="15" xfId="0" applyFont="1" applyBorder="1" applyAlignment="1">
      <alignment/>
    </xf>
    <xf numFmtId="0" fontId="21" fillId="0" borderId="15" xfId="0" applyFont="1" applyBorder="1" applyAlignment="1">
      <alignment/>
    </xf>
    <xf numFmtId="0" fontId="28" fillId="0" borderId="16" xfId="0" applyFont="1" applyBorder="1" applyAlignment="1">
      <alignment/>
    </xf>
    <xf numFmtId="0" fontId="21" fillId="0" borderId="13" xfId="0" applyFont="1" applyBorder="1" applyAlignment="1">
      <alignment/>
    </xf>
    <xf numFmtId="0" fontId="16" fillId="0" borderId="0" xfId="25" applyFont="1" applyFill="1" applyBorder="1" applyAlignment="1">
      <alignment horizontal="left"/>
      <protection/>
    </xf>
    <xf numFmtId="0" fontId="35" fillId="0" borderId="0" xfId="0" applyFont="1" applyAlignment="1">
      <alignment/>
    </xf>
    <xf numFmtId="2" fontId="35" fillId="0" borderId="0" xfId="0" applyNumberFormat="1" applyFont="1" applyBorder="1" applyAlignment="1" applyProtection="1">
      <alignment horizontal="center"/>
      <protection/>
    </xf>
    <xf numFmtId="0" fontId="10" fillId="0" borderId="0" xfId="25" applyFont="1" applyFill="1" applyBorder="1" applyAlignment="1">
      <alignment horizontal="left"/>
      <protection/>
    </xf>
    <xf numFmtId="0" fontId="10" fillId="0" borderId="0" xfId="0" applyFont="1" applyFill="1" applyBorder="1" applyAlignment="1" applyProtection="1">
      <alignment horizontal="justify" wrapText="1"/>
      <protection/>
    </xf>
    <xf numFmtId="0" fontId="35" fillId="0" borderId="0" xfId="0" applyFont="1" applyBorder="1" applyAlignment="1" applyProtection="1">
      <alignment horizontal="justify"/>
      <protection/>
    </xf>
    <xf numFmtId="0" fontId="28" fillId="0" borderId="0" xfId="0" applyFont="1" applyAlignment="1" applyProtection="1">
      <alignment horizontal="justify"/>
      <protection/>
    </xf>
    <xf numFmtId="166" fontId="3" fillId="0" borderId="5" xfId="0" applyNumberFormat="1" applyFont="1" applyBorder="1" applyAlignment="1">
      <alignment wrapText="1"/>
    </xf>
    <xf numFmtId="0" fontId="28" fillId="0" borderId="0" xfId="0" applyFont="1" applyBorder="1" applyAlignment="1">
      <alignment wrapText="1"/>
    </xf>
    <xf numFmtId="0" fontId="28" fillId="0" borderId="0" xfId="0" applyFont="1" applyAlignment="1">
      <alignment/>
    </xf>
    <xf numFmtId="0" fontId="28" fillId="0" borderId="5" xfId="0" applyFont="1" applyBorder="1" applyAlignment="1">
      <alignment horizontal="center"/>
    </xf>
    <xf numFmtId="0" fontId="3" fillId="0" borderId="0" xfId="0" applyFont="1" applyAlignment="1">
      <alignment horizontal="center"/>
    </xf>
    <xf numFmtId="49" fontId="16" fillId="0" borderId="0" xfId="0" applyNumberFormat="1" applyFont="1" applyAlignment="1">
      <alignment horizontal="center" vertical="top"/>
    </xf>
    <xf numFmtId="0" fontId="16" fillId="0" borderId="0" xfId="0" applyFont="1" applyFill="1" applyBorder="1" applyAlignment="1">
      <alignment horizontal="center" vertical="top" wrapText="1"/>
    </xf>
    <xf numFmtId="0" fontId="28" fillId="4" borderId="0" xfId="0" applyFont="1" applyFill="1" applyBorder="1" applyAlignment="1" applyProtection="1">
      <alignment vertical="top" wrapText="1"/>
      <protection locked="0"/>
    </xf>
    <xf numFmtId="9" fontId="28" fillId="0" borderId="5" xfId="0" applyNumberFormat="1" applyFont="1" applyBorder="1" applyAlignment="1">
      <alignment horizontal="right" vertical="center"/>
    </xf>
    <xf numFmtId="1" fontId="28" fillId="0" borderId="5" xfId="0" applyNumberFormat="1" applyFont="1" applyBorder="1" applyAlignment="1">
      <alignment horizontal="right" vertical="center"/>
    </xf>
    <xf numFmtId="2" fontId="28" fillId="0" borderId="5" xfId="0" applyNumberFormat="1" applyFont="1" applyBorder="1" applyAlignment="1" applyProtection="1">
      <alignment horizontal="right" vertical="center"/>
      <protection/>
    </xf>
    <xf numFmtId="0" fontId="35" fillId="0" borderId="0" xfId="0" applyFont="1" applyAlignment="1">
      <alignment horizontal="center" vertical="top"/>
    </xf>
    <xf numFmtId="0" fontId="28" fillId="0" borderId="0" xfId="0" applyFont="1" applyAlignment="1">
      <alignment horizontal="center" vertical="top"/>
    </xf>
    <xf numFmtId="0" fontId="28" fillId="0" borderId="0" xfId="0" applyFont="1" applyFill="1" applyBorder="1" applyAlignment="1" applyProtection="1">
      <alignment vertical="top" wrapText="1"/>
      <protection/>
    </xf>
    <xf numFmtId="9" fontId="28" fillId="0" borderId="0" xfId="0" applyNumberFormat="1" applyFont="1" applyBorder="1" applyAlignment="1">
      <alignment horizontal="right" vertical="center"/>
    </xf>
    <xf numFmtId="1" fontId="28" fillId="0" borderId="2" xfId="0" applyNumberFormat="1" applyFont="1" applyBorder="1" applyAlignment="1">
      <alignment horizontal="right" vertical="center"/>
    </xf>
    <xf numFmtId="2" fontId="28" fillId="0" borderId="6" xfId="0" applyNumberFormat="1" applyFont="1" applyBorder="1" applyAlignment="1" applyProtection="1">
      <alignment horizontal="right" vertical="center"/>
      <protection/>
    </xf>
    <xf numFmtId="0" fontId="35" fillId="0" borderId="0" xfId="0" applyFont="1" applyFill="1" applyBorder="1" applyAlignment="1">
      <alignment horizontal="center" vertical="top" wrapText="1"/>
    </xf>
    <xf numFmtId="49" fontId="35" fillId="0" borderId="0" xfId="0" applyNumberFormat="1" applyFont="1" applyFill="1" applyBorder="1" applyAlignment="1">
      <alignment horizontal="center" vertical="top" wrapText="1"/>
    </xf>
    <xf numFmtId="0" fontId="28" fillId="0" borderId="0" xfId="0" applyFont="1" applyFill="1" applyBorder="1" applyAlignment="1" applyProtection="1">
      <alignment vertical="top" wrapText="1"/>
      <protection locked="0"/>
    </xf>
    <xf numFmtId="9" fontId="28" fillId="0" borderId="14" xfId="0" applyNumberFormat="1" applyFont="1" applyBorder="1" applyAlignment="1">
      <alignment horizontal="right" vertical="center"/>
    </xf>
    <xf numFmtId="2" fontId="28" fillId="0" borderId="8" xfId="0" applyNumberFormat="1" applyFont="1" applyBorder="1" applyAlignment="1">
      <alignment horizontal="right" vertical="center"/>
    </xf>
    <xf numFmtId="0" fontId="28" fillId="0" borderId="0" xfId="0" applyFont="1" applyAlignment="1">
      <alignment vertical="top"/>
    </xf>
    <xf numFmtId="9" fontId="28" fillId="0" borderId="0" xfId="0" applyNumberFormat="1" applyFont="1" applyAlignment="1">
      <alignment horizontal="right" vertical="center"/>
    </xf>
    <xf numFmtId="1" fontId="28" fillId="0" borderId="0" xfId="0" applyNumberFormat="1" applyFont="1" applyAlignment="1">
      <alignment horizontal="right" vertical="center"/>
    </xf>
    <xf numFmtId="2" fontId="28" fillId="0" borderId="0" xfId="0" applyNumberFormat="1" applyFont="1" applyAlignment="1">
      <alignment horizontal="right" vertical="center"/>
    </xf>
    <xf numFmtId="2" fontId="28" fillId="0" borderId="0" xfId="0" applyNumberFormat="1" applyFont="1" applyAlignment="1">
      <alignment horizontal="center"/>
    </xf>
    <xf numFmtId="9" fontId="28" fillId="0" borderId="0" xfId="0" applyNumberFormat="1" applyFont="1" applyAlignment="1">
      <alignment vertical="center"/>
    </xf>
    <xf numFmtId="2" fontId="28" fillId="0" borderId="0" xfId="0" applyNumberFormat="1" applyFont="1" applyAlignment="1">
      <alignment/>
    </xf>
    <xf numFmtId="9" fontId="0" fillId="0" borderId="5" xfId="23" applyNumberFormat="1" applyFont="1" applyFill="1" applyBorder="1" applyAlignment="1">
      <alignment horizontal="right" vertical="center"/>
      <protection/>
    </xf>
    <xf numFmtId="9" fontId="0" fillId="0" borderId="5" xfId="23" applyNumberFormat="1" applyFont="1" applyBorder="1" applyAlignment="1">
      <alignment wrapText="1"/>
      <protection/>
    </xf>
    <xf numFmtId="9" fontId="0" fillId="0" borderId="5" xfId="23" applyNumberFormat="1" applyFont="1" applyBorder="1" applyAlignment="1">
      <alignment horizontal="right"/>
      <protection/>
    </xf>
    <xf numFmtId="2" fontId="28" fillId="0" borderId="0" xfId="0" applyNumberFormat="1" applyFont="1" applyBorder="1" applyAlignment="1">
      <alignment horizontal="right" vertical="center"/>
    </xf>
    <xf numFmtId="0" fontId="29" fillId="0" borderId="15" xfId="23" applyFont="1" applyBorder="1" applyAlignment="1">
      <alignment/>
      <protection/>
    </xf>
    <xf numFmtId="0" fontId="0" fillId="0" borderId="0" xfId="0" applyFont="1" applyAlignment="1">
      <alignment/>
    </xf>
    <xf numFmtId="0" fontId="5" fillId="0" borderId="0" xfId="0" applyFont="1" applyAlignment="1">
      <alignment/>
    </xf>
    <xf numFmtId="0" fontId="5" fillId="0" borderId="14" xfId="0" applyFont="1" applyBorder="1" applyAlignment="1">
      <alignment/>
    </xf>
    <xf numFmtId="0" fontId="0" fillId="0" borderId="0" xfId="23" applyFont="1">
      <alignment/>
      <protection/>
    </xf>
    <xf numFmtId="0" fontId="24" fillId="0" borderId="0" xfId="23" applyFont="1" applyAlignment="1">
      <alignment/>
      <protection/>
    </xf>
    <xf numFmtId="0" fontId="28" fillId="0" borderId="8" xfId="0" applyFont="1" applyBorder="1" applyAlignment="1">
      <alignment/>
    </xf>
    <xf numFmtId="9" fontId="0" fillId="0" borderId="5" xfId="0" applyNumberFormat="1" applyFont="1" applyBorder="1" applyAlignment="1">
      <alignment horizontal="right"/>
    </xf>
    <xf numFmtId="0" fontId="12" fillId="2" borderId="2" xfId="24" applyFont="1" applyFill="1" applyBorder="1" applyAlignment="1">
      <alignment/>
      <protection/>
    </xf>
    <xf numFmtId="0" fontId="14" fillId="2" borderId="7" xfId="24" applyFont="1" applyFill="1" applyBorder="1" applyAlignment="1" applyProtection="1">
      <alignment horizontal="center"/>
      <protection locked="0"/>
    </xf>
    <xf numFmtId="0" fontId="18" fillId="2" borderId="4" xfId="24" applyFont="1" applyFill="1" applyBorder="1" applyAlignment="1">
      <alignment horizontal="center"/>
      <protection/>
    </xf>
    <xf numFmtId="0" fontId="5" fillId="0" borderId="7" xfId="24" applyBorder="1" applyAlignment="1">
      <alignment horizontal="center"/>
      <protection/>
    </xf>
    <xf numFmtId="0" fontId="12" fillId="2" borderId="7" xfId="24" applyFont="1" applyFill="1" applyBorder="1" applyAlignment="1" applyProtection="1">
      <alignment horizontal="center"/>
      <protection/>
    </xf>
    <xf numFmtId="0" fontId="14" fillId="2" borderId="4" xfId="25" applyFont="1" applyFill="1" applyBorder="1" applyAlignment="1" applyProtection="1">
      <alignment horizontal="center" vertical="center"/>
      <protection/>
    </xf>
    <xf numFmtId="0" fontId="5" fillId="0" borderId="7" xfId="24" applyBorder="1" applyAlignment="1">
      <alignment horizontal="center" vertical="center"/>
      <protection/>
    </xf>
    <xf numFmtId="0" fontId="14" fillId="2" borderId="4" xfId="24" applyFont="1" applyFill="1" applyBorder="1" applyAlignment="1" applyProtection="1">
      <alignment horizontal="center"/>
      <protection locked="0"/>
    </xf>
    <xf numFmtId="0" fontId="14" fillId="2" borderId="4" xfId="25" applyFont="1" applyFill="1" applyBorder="1" applyAlignment="1" applyProtection="1">
      <alignment horizontal="left" vertical="center"/>
      <protection/>
    </xf>
    <xf numFmtId="0" fontId="12" fillId="2" borderId="4" xfId="24" applyFont="1" applyFill="1" applyBorder="1" applyAlignment="1" applyProtection="1">
      <alignment horizontal="center"/>
      <protection/>
    </xf>
    <xf numFmtId="0" fontId="20" fillId="3" borderId="4" xfId="23" applyFont="1" applyFill="1" applyBorder="1" applyAlignment="1">
      <alignment horizontal="center" vertical="center"/>
      <protection/>
    </xf>
    <xf numFmtId="0" fontId="20" fillId="3" borderId="2" xfId="23" applyFont="1" applyFill="1" applyBorder="1" applyAlignment="1">
      <alignment horizontal="center" vertical="center"/>
      <protection/>
    </xf>
    <xf numFmtId="0" fontId="5" fillId="3" borderId="2" xfId="24" applyFill="1" applyBorder="1" applyAlignment="1">
      <alignment horizontal="center" vertical="center"/>
      <protection/>
    </xf>
    <xf numFmtId="0" fontId="5" fillId="3" borderId="7" xfId="24" applyFill="1" applyBorder="1" applyAlignment="1">
      <alignment horizontal="center" vertical="center"/>
      <protection/>
    </xf>
    <xf numFmtId="0" fontId="19" fillId="0" borderId="0" xfId="23" applyFont="1" applyFill="1" applyBorder="1" applyAlignment="1">
      <alignment/>
      <protection/>
    </xf>
    <xf numFmtId="0" fontId="20" fillId="0" borderId="0" xfId="23" applyFont="1" applyAlignment="1">
      <alignment/>
      <protection/>
    </xf>
    <xf numFmtId="0" fontId="20" fillId="0" borderId="0" xfId="0" applyFont="1" applyAlignment="1">
      <alignment vertical="top" wrapText="1"/>
    </xf>
    <xf numFmtId="0" fontId="20" fillId="0" borderId="15" xfId="0" applyFont="1" applyBorder="1" applyAlignment="1">
      <alignment vertical="top" wrapText="1"/>
    </xf>
    <xf numFmtId="0" fontId="20" fillId="0" borderId="4" xfId="23" applyFont="1" applyFill="1" applyBorder="1" applyAlignment="1">
      <alignment/>
      <protection/>
    </xf>
    <xf numFmtId="0" fontId="20" fillId="0" borderId="2" xfId="23" applyFont="1" applyFill="1" applyBorder="1" applyAlignment="1">
      <alignment/>
      <protection/>
    </xf>
    <xf numFmtId="0" fontId="5" fillId="0" borderId="2" xfId="24" applyBorder="1" applyAlignment="1">
      <alignment/>
      <protection/>
    </xf>
    <xf numFmtId="0" fontId="5" fillId="0" borderId="7" xfId="24" applyBorder="1" applyAlignment="1">
      <alignment/>
      <protection/>
    </xf>
    <xf numFmtId="0" fontId="12" fillId="0" borderId="9" xfId="24" applyFont="1" applyFill="1" applyBorder="1" applyAlignment="1" applyProtection="1">
      <alignment vertical="center" wrapText="1"/>
      <protection locked="0"/>
    </xf>
    <xf numFmtId="0" fontId="12" fillId="0" borderId="6" xfId="24" applyFont="1" applyBorder="1" applyAlignment="1" applyProtection="1">
      <alignment vertical="center" wrapText="1"/>
      <protection locked="0"/>
    </xf>
    <xf numFmtId="0" fontId="12" fillId="0" borderId="17" xfId="24" applyFont="1" applyBorder="1" applyAlignment="1" applyProtection="1">
      <alignment vertical="center" wrapText="1"/>
      <protection locked="0"/>
    </xf>
    <xf numFmtId="0" fontId="0" fillId="0" borderId="11"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14" fillId="2" borderId="5" xfId="25" applyFont="1" applyFill="1" applyBorder="1" applyAlignment="1" applyProtection="1">
      <alignment horizontal="left" vertical="center"/>
      <protection/>
    </xf>
    <xf numFmtId="0" fontId="5" fillId="0" borderId="5" xfId="24" applyBorder="1" applyAlignment="1">
      <alignment vertical="center"/>
      <protection/>
    </xf>
    <xf numFmtId="0" fontId="12" fillId="2" borderId="7" xfId="24" applyFont="1" applyFill="1" applyBorder="1" applyAlignment="1">
      <alignment/>
      <protection/>
    </xf>
    <xf numFmtId="0" fontId="12" fillId="0" borderId="4" xfId="24" applyFont="1" applyFill="1" applyBorder="1" applyAlignment="1" applyProtection="1">
      <alignment vertical="center" wrapText="1"/>
      <protection locked="0"/>
    </xf>
    <xf numFmtId="0" fontId="12" fillId="0" borderId="2" xfId="24" applyFont="1" applyFill="1" applyBorder="1" applyAlignment="1" applyProtection="1">
      <alignment vertical="center" wrapText="1"/>
      <protection locked="0"/>
    </xf>
    <xf numFmtId="0" fontId="12" fillId="0" borderId="7" xfId="24" applyFont="1" applyBorder="1" applyAlignment="1" applyProtection="1">
      <alignment vertical="center" wrapText="1"/>
      <protection locked="0"/>
    </xf>
    <xf numFmtId="0" fontId="12" fillId="2" borderId="2" xfId="24" applyFont="1" applyFill="1" applyBorder="1" applyAlignment="1">
      <alignment horizontal="center"/>
      <protection/>
    </xf>
    <xf numFmtId="0" fontId="12" fillId="0" borderId="2" xfId="24" applyFont="1" applyBorder="1" applyAlignment="1" applyProtection="1">
      <alignment vertical="center" wrapText="1"/>
      <protection locked="0"/>
    </xf>
    <xf numFmtId="0" fontId="14" fillId="0" borderId="17" xfId="24" applyFont="1" applyFill="1" applyBorder="1" applyAlignment="1">
      <alignment vertical="center"/>
      <protection/>
    </xf>
    <xf numFmtId="0" fontId="5" fillId="0" borderId="16" xfId="24" applyBorder="1" applyAlignment="1">
      <alignment/>
      <protection/>
    </xf>
    <xf numFmtId="0" fontId="12" fillId="0" borderId="5" xfId="24" applyFont="1" applyFill="1" applyBorder="1" applyAlignment="1" applyProtection="1">
      <alignment vertical="center" wrapText="1"/>
      <protection locked="0"/>
    </xf>
    <xf numFmtId="0" fontId="12" fillId="0" borderId="4" xfId="24" applyFont="1" applyFill="1" applyBorder="1" applyAlignment="1" applyProtection="1">
      <alignment horizontal="left" vertical="center" wrapText="1"/>
      <protection locked="0"/>
    </xf>
    <xf numFmtId="0" fontId="12" fillId="0" borderId="2" xfId="24" applyFont="1" applyFill="1" applyBorder="1" applyAlignment="1" applyProtection="1">
      <alignment horizontal="left" vertical="center" wrapText="1"/>
      <protection locked="0"/>
    </xf>
    <xf numFmtId="0" fontId="12" fillId="0" borderId="7" xfId="24" applyFont="1" applyFill="1" applyBorder="1" applyAlignment="1" applyProtection="1">
      <alignment horizontal="left" vertical="center" wrapText="1"/>
      <protection locked="0"/>
    </xf>
    <xf numFmtId="0" fontId="14" fillId="2" borderId="13" xfId="25" applyFont="1" applyFill="1" applyBorder="1" applyAlignment="1" applyProtection="1">
      <alignment horizontal="left" vertical="center"/>
      <protection/>
    </xf>
    <xf numFmtId="0" fontId="5" fillId="2" borderId="13" xfId="24" applyFill="1" applyBorder="1" applyAlignment="1">
      <alignment/>
      <protection/>
    </xf>
    <xf numFmtId="0" fontId="12" fillId="0" borderId="7" xfId="24" applyFont="1" applyFill="1" applyBorder="1" applyAlignment="1" applyProtection="1">
      <alignment vertical="center" wrapText="1"/>
      <protection locked="0"/>
    </xf>
    <xf numFmtId="0" fontId="12" fillId="0" borderId="4" xfId="0" applyFont="1" applyBorder="1" applyAlignment="1" applyProtection="1">
      <alignment vertical="center" wrapText="1"/>
      <protection locked="0"/>
    </xf>
    <xf numFmtId="0" fontId="0" fillId="0" borderId="2" xfId="0" applyBorder="1" applyAlignment="1">
      <alignment vertical="center" wrapText="1"/>
    </xf>
    <xf numFmtId="0" fontId="0" fillId="0" borderId="7" xfId="0" applyBorder="1" applyAlignment="1">
      <alignment vertical="center" wrapText="1"/>
    </xf>
    <xf numFmtId="0" fontId="21" fillId="0" borderId="0" xfId="0" applyFont="1" applyBorder="1" applyAlignment="1">
      <alignment wrapText="1"/>
    </xf>
    <xf numFmtId="0" fontId="0" fillId="0" borderId="0"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37" fillId="0" borderId="0" xfId="0" applyFont="1" applyFill="1" applyBorder="1" applyAlignment="1">
      <alignment vertical="top" wrapText="1"/>
    </xf>
    <xf numFmtId="0" fontId="34" fillId="0" borderId="0" xfId="0" applyFont="1" applyBorder="1" applyAlignment="1">
      <alignment vertical="top" wrapText="1"/>
    </xf>
    <xf numFmtId="0" fontId="21" fillId="0" borderId="0" xfId="0" applyFont="1" applyBorder="1" applyAlignment="1">
      <alignment wrapText="1"/>
    </xf>
    <xf numFmtId="0" fontId="21" fillId="0" borderId="0" xfId="0" applyFont="1" applyAlignment="1">
      <alignment wrapText="1"/>
    </xf>
    <xf numFmtId="0" fontId="2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21" fillId="0" borderId="0" xfId="0" applyFont="1" applyAlignment="1">
      <alignment wrapText="1"/>
    </xf>
    <xf numFmtId="0" fontId="21" fillId="0" borderId="0" xfId="0" applyFont="1" applyFill="1" applyBorder="1" applyAlignment="1" applyProtection="1">
      <alignment vertical="top" wrapText="1"/>
      <protection/>
    </xf>
    <xf numFmtId="0" fontId="0" fillId="0" borderId="0" xfId="0" applyAlignment="1">
      <alignment wrapText="1"/>
    </xf>
    <xf numFmtId="0" fontId="34" fillId="0" borderId="0" xfId="0" applyFont="1" applyAlignment="1">
      <alignment horizontal="right"/>
    </xf>
    <xf numFmtId="0" fontId="34" fillId="0" borderId="0" xfId="0" applyFont="1" applyAlignment="1">
      <alignment/>
    </xf>
    <xf numFmtId="0" fontId="35" fillId="0" borderId="0" xfId="0" applyFont="1" applyAlignment="1">
      <alignment horizontal="justify" wrapText="1"/>
    </xf>
    <xf numFmtId="0" fontId="34" fillId="0" borderId="0" xfId="0" applyFont="1" applyAlignment="1">
      <alignment vertical="top" wrapText="1"/>
    </xf>
    <xf numFmtId="0" fontId="16" fillId="0" borderId="0" xfId="0" applyFont="1" applyFill="1" applyBorder="1" applyAlignment="1" applyProtection="1">
      <alignment horizontal="left"/>
      <protection/>
    </xf>
    <xf numFmtId="0" fontId="28" fillId="0" borderId="0" xfId="0" applyFont="1" applyAlignment="1">
      <alignment/>
    </xf>
    <xf numFmtId="0" fontId="16" fillId="0" borderId="0" xfId="0" applyFont="1" applyAlignment="1" applyProtection="1">
      <alignment horizontal="left"/>
      <protection/>
    </xf>
    <xf numFmtId="0" fontId="16" fillId="0" borderId="0" xfId="25" applyFont="1" applyFill="1" applyBorder="1" applyAlignment="1" applyProtection="1">
      <alignment horizontal="left"/>
      <protection/>
    </xf>
    <xf numFmtId="0" fontId="16" fillId="0" borderId="0" xfId="0" applyFont="1" applyAlignment="1" applyProtection="1">
      <alignment horizontal="right"/>
      <protection locked="0"/>
    </xf>
    <xf numFmtId="0" fontId="3" fillId="0" borderId="0" xfId="0" applyFont="1" applyAlignment="1">
      <alignment horizontal="right"/>
    </xf>
    <xf numFmtId="164" fontId="16" fillId="0" borderId="0" xfId="0" applyNumberFormat="1" applyFont="1" applyFill="1" applyBorder="1" applyAlignment="1" applyProtection="1">
      <alignment horizontal="right"/>
      <protection locked="0"/>
    </xf>
    <xf numFmtId="49" fontId="3" fillId="0" borderId="0" xfId="0" applyNumberFormat="1" applyFont="1" applyAlignment="1">
      <alignment horizontal="right"/>
    </xf>
    <xf numFmtId="0" fontId="28" fillId="0" borderId="0" xfId="0" applyFont="1" applyAlignment="1">
      <alignment horizontal="right"/>
    </xf>
    <xf numFmtId="0" fontId="16" fillId="0" borderId="0" xfId="0" applyNumberFormat="1" applyFont="1" applyFill="1" applyBorder="1" applyAlignment="1" applyProtection="1">
      <alignment horizontal="right" wrapText="1"/>
      <protection/>
    </xf>
    <xf numFmtId="0" fontId="16" fillId="0" borderId="0" xfId="0" applyFont="1" applyFill="1" applyBorder="1" applyAlignment="1" applyProtection="1">
      <alignment horizontal="right"/>
      <protection locked="0"/>
    </xf>
    <xf numFmtId="0" fontId="21" fillId="0" borderId="6" xfId="0" applyFont="1" applyBorder="1" applyAlignment="1">
      <alignment wrapText="1"/>
    </xf>
    <xf numFmtId="0" fontId="0" fillId="0" borderId="6" xfId="0" applyBorder="1" applyAlignment="1">
      <alignment wrapText="1"/>
    </xf>
    <xf numFmtId="0" fontId="0" fillId="0" borderId="17" xfId="0" applyBorder="1" applyAlignment="1">
      <alignment wrapText="1"/>
    </xf>
    <xf numFmtId="0" fontId="21" fillId="0" borderId="15" xfId="0" applyFont="1" applyBorder="1" applyAlignment="1">
      <alignment wrapText="1"/>
    </xf>
    <xf numFmtId="0" fontId="39" fillId="4" borderId="0" xfId="0" applyFont="1" applyFill="1" applyAlignment="1" applyProtection="1">
      <alignment vertical="top" wrapText="1"/>
      <protection/>
    </xf>
    <xf numFmtId="166" fontId="40" fillId="0" borderId="5" xfId="0" applyNumberFormat="1" applyFont="1" applyBorder="1" applyAlignment="1">
      <alignment horizontal="center" wrapText="1"/>
    </xf>
    <xf numFmtId="0" fontId="0" fillId="0" borderId="5" xfId="0" applyBorder="1" applyAlignment="1">
      <alignment wrapText="1"/>
    </xf>
    <xf numFmtId="0" fontId="28" fillId="0" borderId="5" xfId="0" applyFont="1" applyBorder="1" applyAlignment="1">
      <alignment wrapText="1"/>
    </xf>
    <xf numFmtId="0" fontId="28" fillId="0" borderId="4" xfId="0" applyFont="1" applyBorder="1" applyAlignment="1">
      <alignment wrapText="1"/>
    </xf>
    <xf numFmtId="0" fontId="28" fillId="0" borderId="2" xfId="0" applyFont="1" applyBorder="1" applyAlignment="1">
      <alignment wrapText="1"/>
    </xf>
    <xf numFmtId="0" fontId="28" fillId="0" borderId="2" xfId="0" applyFont="1" applyBorder="1" applyAlignment="1">
      <alignment wrapText="1"/>
    </xf>
    <xf numFmtId="0" fontId="28" fillId="0" borderId="7" xfId="0" applyFont="1" applyBorder="1" applyAlignment="1">
      <alignment wrapText="1"/>
    </xf>
    <xf numFmtId="0" fontId="34" fillId="0" borderId="0" xfId="0" applyFont="1" applyAlignment="1">
      <alignment horizontal="left"/>
    </xf>
    <xf numFmtId="0" fontId="11" fillId="0" borderId="0" xfId="0" applyFont="1" applyFill="1" applyBorder="1" applyAlignment="1">
      <alignment horizontal="left"/>
    </xf>
    <xf numFmtId="0" fontId="21" fillId="0" borderId="0" xfId="0" applyFont="1" applyAlignment="1">
      <alignment/>
    </xf>
    <xf numFmtId="1" fontId="11" fillId="0" borderId="0" xfId="0" applyNumberFormat="1" applyFont="1" applyFill="1" applyBorder="1" applyAlignment="1" applyProtection="1">
      <alignment horizontal="right"/>
      <protection locked="0"/>
    </xf>
    <xf numFmtId="1" fontId="21" fillId="0" borderId="0" xfId="0" applyNumberFormat="1" applyFont="1" applyAlignment="1" applyProtection="1">
      <alignment horizontal="right"/>
      <protection locked="0"/>
    </xf>
    <xf numFmtId="0" fontId="11" fillId="0" borderId="0" xfId="0" applyFont="1" applyFill="1" applyBorder="1" applyAlignment="1" applyProtection="1">
      <alignment horizontal="right"/>
      <protection locked="0"/>
    </xf>
    <xf numFmtId="0" fontId="21" fillId="0" borderId="0" xfId="0" applyFont="1" applyAlignment="1" applyProtection="1">
      <alignment horizontal="right"/>
      <protection locked="0"/>
    </xf>
    <xf numFmtId="0" fontId="10" fillId="0" borderId="0" xfId="0" applyFont="1" applyFill="1" applyBorder="1" applyAlignment="1" applyProtection="1">
      <alignment horizontal="justify" wrapText="1"/>
      <protection/>
    </xf>
    <xf numFmtId="0" fontId="35" fillId="0" borderId="0" xfId="0" applyFont="1" applyBorder="1" applyAlignment="1" applyProtection="1">
      <alignment horizontal="justify"/>
      <protection/>
    </xf>
    <xf numFmtId="0" fontId="28" fillId="0" borderId="0" xfId="0" applyFont="1" applyAlignment="1" applyProtection="1">
      <alignment horizontal="justify"/>
      <protection/>
    </xf>
    <xf numFmtId="0" fontId="11" fillId="0" borderId="0" xfId="0" applyFont="1" applyAlignment="1" applyProtection="1">
      <alignment horizontal="right"/>
      <protection locked="0"/>
    </xf>
    <xf numFmtId="1" fontId="11" fillId="0" borderId="0" xfId="0" applyNumberFormat="1" applyFont="1" applyFill="1" applyBorder="1" applyAlignment="1" applyProtection="1">
      <alignment horizontal="right" wrapText="1"/>
      <protection locked="0"/>
    </xf>
    <xf numFmtId="0" fontId="11" fillId="0" borderId="0" xfId="0" applyFont="1" applyAlignment="1">
      <alignment horizontal="left"/>
    </xf>
    <xf numFmtId="0" fontId="11" fillId="0" borderId="0" xfId="25" applyFont="1" applyFill="1" applyBorder="1" applyAlignment="1">
      <alignment horizontal="left"/>
      <protection/>
    </xf>
    <xf numFmtId="0" fontId="11" fillId="0" borderId="0" xfId="25" applyFont="1" applyFill="1" applyBorder="1" applyAlignment="1" applyProtection="1">
      <alignment horizontal="left"/>
      <protection/>
    </xf>
    <xf numFmtId="0" fontId="21" fillId="0" borderId="0" xfId="0" applyFont="1" applyAlignment="1">
      <alignment horizontal="left"/>
    </xf>
    <xf numFmtId="0" fontId="0" fillId="0" borderId="0" xfId="0" applyAlignment="1">
      <alignment horizontal="left"/>
    </xf>
    <xf numFmtId="0" fontId="13" fillId="0" borderId="0" xfId="0" applyFont="1" applyFill="1" applyBorder="1" applyAlignment="1" applyProtection="1">
      <alignment horizontal="left"/>
      <protection locked="0"/>
    </xf>
    <xf numFmtId="0" fontId="13" fillId="0" borderId="0" xfId="0" applyNumberFormat="1" applyFont="1" applyFill="1" applyBorder="1" applyAlignment="1" applyProtection="1">
      <alignment horizontal="left" wrapText="1"/>
      <protection locked="0"/>
    </xf>
    <xf numFmtId="0" fontId="13" fillId="0" borderId="0" xfId="0" applyFont="1" applyAlignment="1" applyProtection="1">
      <alignment/>
      <protection locked="0"/>
    </xf>
    <xf numFmtId="1" fontId="13" fillId="0" borderId="0" xfId="0" applyNumberFormat="1" applyFont="1" applyFill="1" applyBorder="1" applyAlignment="1" applyProtection="1">
      <alignment horizontal="left"/>
      <protection locked="0"/>
    </xf>
    <xf numFmtId="0" fontId="24" fillId="2" borderId="4" xfId="0" applyFont="1" applyFill="1" applyBorder="1" applyAlignment="1">
      <alignment/>
    </xf>
    <xf numFmtId="0" fontId="0" fillId="0" borderId="2" xfId="0" applyBorder="1" applyAlignment="1">
      <alignment/>
    </xf>
    <xf numFmtId="0" fontId="0" fillId="0" borderId="7" xfId="0" applyBorder="1" applyAlignment="1">
      <alignment/>
    </xf>
    <xf numFmtId="0" fontId="24" fillId="2" borderId="4" xfId="23" applyFont="1" applyFill="1" applyBorder="1" applyAlignment="1">
      <alignment/>
      <protection/>
    </xf>
    <xf numFmtId="0" fontId="24" fillId="2" borderId="4" xfId="23" applyFont="1" applyFill="1" applyBorder="1" applyAlignment="1">
      <alignment horizontal="left"/>
      <protection/>
    </xf>
    <xf numFmtId="0" fontId="24" fillId="2" borderId="2" xfId="0" applyFont="1" applyFill="1" applyBorder="1" applyAlignment="1">
      <alignment/>
    </xf>
    <xf numFmtId="0" fontId="3" fillId="2" borderId="9" xfId="23" applyFont="1" applyFill="1" applyBorder="1" applyAlignment="1">
      <alignment/>
      <protection/>
    </xf>
    <xf numFmtId="0" fontId="3" fillId="2" borderId="6" xfId="23" applyFont="1" applyFill="1" applyBorder="1" applyAlignment="1">
      <alignment/>
      <protection/>
    </xf>
    <xf numFmtId="0" fontId="29" fillId="0" borderId="17" xfId="23" applyFont="1" applyBorder="1" applyAlignment="1">
      <alignment/>
      <protection/>
    </xf>
    <xf numFmtId="0" fontId="3" fillId="2" borderId="11" xfId="23" applyFont="1" applyFill="1" applyBorder="1" applyAlignment="1">
      <alignment/>
      <protection/>
    </xf>
    <xf numFmtId="0" fontId="3" fillId="2" borderId="15" xfId="23" applyFont="1" applyFill="1" applyBorder="1" applyAlignment="1">
      <alignment/>
      <protection/>
    </xf>
    <xf numFmtId="0" fontId="29" fillId="0" borderId="16" xfId="23" applyFont="1" applyBorder="1" applyAlignment="1">
      <alignment/>
      <protection/>
    </xf>
    <xf numFmtId="0" fontId="24" fillId="2" borderId="9" xfId="23" applyFont="1" applyFill="1" applyBorder="1" applyAlignment="1">
      <alignment wrapText="1"/>
      <protection/>
    </xf>
    <xf numFmtId="0" fontId="24" fillId="2" borderId="6" xfId="23" applyFont="1" applyFill="1" applyBorder="1" applyAlignment="1">
      <alignment wrapText="1"/>
      <protection/>
    </xf>
    <xf numFmtId="0" fontId="29" fillId="0" borderId="17" xfId="23" applyFont="1" applyBorder="1" applyAlignment="1">
      <alignment wrapText="1"/>
      <protection/>
    </xf>
    <xf numFmtId="0" fontId="24" fillId="2" borderId="11" xfId="23" applyFont="1" applyFill="1" applyBorder="1" applyAlignment="1">
      <alignment wrapText="1"/>
      <protection/>
    </xf>
    <xf numFmtId="0" fontId="24" fillId="2" borderId="15" xfId="23" applyFont="1" applyFill="1" applyBorder="1" applyAlignment="1">
      <alignment wrapText="1"/>
      <protection/>
    </xf>
    <xf numFmtId="0" fontId="29" fillId="0" borderId="16" xfId="23" applyFont="1" applyBorder="1" applyAlignment="1">
      <alignment wrapText="1"/>
      <protection/>
    </xf>
    <xf numFmtId="0" fontId="24" fillId="2" borderId="17" xfId="23" applyFont="1" applyFill="1" applyBorder="1" applyAlignment="1">
      <alignment wrapText="1"/>
      <protection/>
    </xf>
    <xf numFmtId="0" fontId="24" fillId="2" borderId="16" xfId="23" applyFont="1" applyFill="1" applyBorder="1" applyAlignment="1">
      <alignment wrapText="1"/>
      <protection/>
    </xf>
    <xf numFmtId="0" fontId="3" fillId="2" borderId="17" xfId="23" applyFont="1" applyFill="1" applyBorder="1" applyAlignment="1">
      <alignment/>
      <protection/>
    </xf>
    <xf numFmtId="0" fontId="3" fillId="2" borderId="16" xfId="23" applyFont="1" applyFill="1" applyBorder="1" applyAlignment="1">
      <alignment/>
      <protection/>
    </xf>
    <xf numFmtId="0" fontId="29" fillId="0" borderId="6" xfId="23" applyFont="1" applyBorder="1" applyAlignment="1">
      <alignment/>
      <protection/>
    </xf>
    <xf numFmtId="0" fontId="29" fillId="0" borderId="11" xfId="23" applyFont="1" applyBorder="1" applyAlignment="1">
      <alignment/>
      <protection/>
    </xf>
    <xf numFmtId="0" fontId="29" fillId="0" borderId="15" xfId="23" applyFont="1" applyBorder="1" applyAlignment="1">
      <alignment/>
      <protection/>
    </xf>
    <xf numFmtId="0" fontId="24" fillId="2" borderId="4" xfId="23" applyFont="1" applyFill="1" applyBorder="1" applyAlignment="1">
      <alignment horizontal="center" vertical="center"/>
      <protection/>
    </xf>
    <xf numFmtId="2" fontId="0" fillId="0" borderId="4" xfId="23" applyNumberFormat="1" applyFont="1" applyFill="1" applyBorder="1" applyAlignment="1">
      <alignment horizontal="right" vertical="center"/>
      <protection/>
    </xf>
    <xf numFmtId="2" fontId="0" fillId="0" borderId="7" xfId="0" applyNumberFormat="1" applyFont="1" applyBorder="1" applyAlignment="1">
      <alignment horizontal="right"/>
    </xf>
    <xf numFmtId="2" fontId="26" fillId="0" borderId="4" xfId="23" applyNumberFormat="1" applyFont="1" applyBorder="1" applyAlignment="1">
      <alignment horizontal="right"/>
      <protection/>
    </xf>
    <xf numFmtId="0" fontId="0" fillId="0" borderId="2" xfId="0" applyFont="1"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19" fillId="2" borderId="4" xfId="23" applyFont="1" applyFill="1" applyBorder="1" applyAlignment="1">
      <alignment horizontal="center" vertical="center" wrapText="1"/>
      <protection/>
    </xf>
    <xf numFmtId="0" fontId="20" fillId="2"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27" fillId="0" borderId="4" xfId="23" applyFont="1" applyBorder="1" applyAlignment="1">
      <alignment horizontal="center" vertical="center"/>
      <protection/>
    </xf>
    <xf numFmtId="0" fontId="27" fillId="0" borderId="2" xfId="0" applyFont="1"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24" fillId="2" borderId="5" xfId="23" applyFont="1" applyFill="1" applyBorder="1" applyAlignment="1">
      <alignment horizontal="center" vertical="center"/>
      <protection/>
    </xf>
    <xf numFmtId="2" fontId="0" fillId="0" borderId="2" xfId="23" applyNumberFormat="1" applyFont="1" applyFill="1" applyBorder="1" applyAlignment="1">
      <alignment horizontal="right" vertical="center"/>
      <protection/>
    </xf>
    <xf numFmtId="2" fontId="0" fillId="0" borderId="5" xfId="23" applyNumberFormat="1" applyFont="1" applyBorder="1" applyAlignment="1">
      <alignment horizontal="right"/>
      <protection/>
    </xf>
    <xf numFmtId="2" fontId="0" fillId="0" borderId="4" xfId="23" applyNumberFormat="1" applyFont="1" applyBorder="1" applyAlignment="1">
      <alignment horizontal="right"/>
      <protection/>
    </xf>
    <xf numFmtId="0" fontId="3" fillId="2" borderId="4" xfId="23" applyFont="1" applyFill="1" applyBorder="1" applyAlignment="1">
      <alignment horizontal="center"/>
      <protection/>
    </xf>
    <xf numFmtId="0" fontId="26" fillId="0" borderId="7" xfId="0" applyFont="1" applyBorder="1" applyAlignment="1">
      <alignment horizontal="right"/>
    </xf>
    <xf numFmtId="0" fontId="24" fillId="2" borderId="4" xfId="23" applyFont="1" applyFill="1" applyBorder="1" applyAlignment="1">
      <alignment horizontal="center"/>
      <protection/>
    </xf>
    <xf numFmtId="0" fontId="0" fillId="0" borderId="4" xfId="23" applyFont="1" applyBorder="1" applyAlignment="1" applyProtection="1">
      <alignment horizontal="left"/>
      <protection locked="0"/>
    </xf>
    <xf numFmtId="0" fontId="0" fillId="0" borderId="2" xfId="0" applyFont="1" applyBorder="1" applyAlignment="1">
      <alignment horizontal="left"/>
    </xf>
    <xf numFmtId="0" fontId="0" fillId="0" borderId="7" xfId="0" applyFont="1" applyBorder="1" applyAlignment="1">
      <alignment horizontal="left"/>
    </xf>
    <xf numFmtId="0" fontId="0" fillId="0" borderId="0" xfId="0" applyFont="1" applyAlignment="1">
      <alignment vertical="top" wrapText="1"/>
    </xf>
    <xf numFmtId="0" fontId="3" fillId="2" borderId="4" xfId="23" applyFont="1" applyFill="1" applyBorder="1" applyAlignment="1" applyProtection="1">
      <alignment horizontal="center"/>
      <protection locked="0"/>
    </xf>
    <xf numFmtId="0" fontId="28" fillId="2" borderId="2" xfId="0" applyFont="1" applyFill="1" applyBorder="1" applyAlignment="1">
      <alignment/>
    </xf>
    <xf numFmtId="0" fontId="31" fillId="0" borderId="0" xfId="0" applyFont="1" applyAlignment="1">
      <alignment wrapText="1"/>
    </xf>
    <xf numFmtId="0" fontId="31" fillId="0" borderId="18" xfId="0" applyFont="1" applyBorder="1" applyAlignment="1">
      <alignment wrapText="1"/>
    </xf>
    <xf numFmtId="0" fontId="0" fillId="0" borderId="0" xfId="23" applyFont="1" applyBorder="1" applyAlignment="1">
      <alignment vertical="top" wrapText="1"/>
      <protection/>
    </xf>
    <xf numFmtId="0" fontId="5" fillId="0" borderId="0" xfId="23" applyAlignment="1">
      <alignment vertical="top" wrapText="1"/>
      <protection/>
    </xf>
    <xf numFmtId="0" fontId="5" fillId="0" borderId="14" xfId="23" applyBorder="1" applyAlignment="1">
      <alignment vertical="top" wrapText="1"/>
      <protection/>
    </xf>
    <xf numFmtId="0" fontId="24" fillId="0" borderId="9" xfId="23" applyFont="1" applyBorder="1" applyAlignment="1">
      <alignment vertical="top" wrapText="1"/>
      <protection/>
    </xf>
    <xf numFmtId="0" fontId="24" fillId="0" borderId="6" xfId="23" applyFont="1" applyBorder="1" applyAlignment="1">
      <alignment vertical="top" wrapText="1"/>
      <protection/>
    </xf>
    <xf numFmtId="0" fontId="24" fillId="0" borderId="17" xfId="23" applyFont="1" applyBorder="1" applyAlignment="1">
      <alignment vertical="top" wrapText="1"/>
      <protection/>
    </xf>
    <xf numFmtId="0" fontId="24" fillId="0" borderId="8" xfId="23" applyFont="1" applyBorder="1" applyAlignment="1">
      <alignment vertical="top" wrapText="1"/>
      <protection/>
    </xf>
    <xf numFmtId="0" fontId="24" fillId="0" borderId="0" xfId="23" applyFont="1" applyAlignment="1">
      <alignment vertical="top" wrapText="1"/>
      <protection/>
    </xf>
    <xf numFmtId="0" fontId="24" fillId="0" borderId="14" xfId="23" applyFont="1" applyBorder="1" applyAlignment="1">
      <alignment vertical="top" wrapText="1"/>
      <protection/>
    </xf>
    <xf numFmtId="0" fontId="24" fillId="0" borderId="11" xfId="23" applyFont="1" applyBorder="1" applyAlignment="1">
      <alignment vertical="top" wrapText="1"/>
      <protection/>
    </xf>
    <xf numFmtId="0" fontId="24" fillId="0" borderId="15" xfId="23" applyFont="1" applyBorder="1" applyAlignment="1">
      <alignment vertical="top" wrapText="1"/>
      <protection/>
    </xf>
    <xf numFmtId="0" fontId="24" fillId="0" borderId="16" xfId="23" applyFont="1" applyBorder="1" applyAlignment="1">
      <alignment vertical="top" wrapText="1"/>
      <protection/>
    </xf>
    <xf numFmtId="0" fontId="0" fillId="0" borderId="9" xfId="23" applyFont="1" applyBorder="1" applyAlignment="1">
      <alignment vertical="top" wrapText="1"/>
      <protection/>
    </xf>
    <xf numFmtId="0" fontId="0" fillId="0" borderId="6" xfId="23" applyFont="1" applyBorder="1" applyAlignment="1">
      <alignment vertical="top" wrapText="1"/>
      <protection/>
    </xf>
    <xf numFmtId="0" fontId="0" fillId="0" borderId="17" xfId="23" applyFont="1" applyBorder="1" applyAlignment="1">
      <alignment vertical="top" wrapText="1"/>
      <protection/>
    </xf>
    <xf numFmtId="0" fontId="0" fillId="0" borderId="8" xfId="23" applyFont="1" applyBorder="1" applyAlignment="1">
      <alignment vertical="top" wrapText="1"/>
      <protection/>
    </xf>
    <xf numFmtId="0" fontId="0" fillId="0" borderId="0" xfId="23" applyFont="1" applyAlignment="1">
      <alignment vertical="top" wrapText="1"/>
      <protection/>
    </xf>
    <xf numFmtId="0" fontId="0" fillId="0" borderId="14" xfId="23" applyFont="1" applyBorder="1" applyAlignment="1">
      <alignment vertical="top" wrapText="1"/>
      <protection/>
    </xf>
    <xf numFmtId="0" fontId="0" fillId="0" borderId="11" xfId="23" applyFont="1" applyBorder="1" applyAlignment="1">
      <alignment vertical="top" wrapText="1"/>
      <protection/>
    </xf>
    <xf numFmtId="0" fontId="0" fillId="0" borderId="15" xfId="23" applyFont="1" applyBorder="1" applyAlignment="1">
      <alignment vertical="top" wrapText="1"/>
      <protection/>
    </xf>
    <xf numFmtId="0" fontId="0" fillId="0" borderId="16" xfId="23" applyFont="1" applyBorder="1" applyAlignment="1">
      <alignment vertical="top" wrapText="1"/>
      <protection/>
    </xf>
    <xf numFmtId="0" fontId="24" fillId="2" borderId="4" xfId="23" applyFont="1" applyFill="1" applyBorder="1" applyAlignment="1">
      <alignment horizontal="right" wrapText="1"/>
      <protection/>
    </xf>
    <xf numFmtId="0" fontId="5" fillId="0" borderId="7" xfId="23" applyFont="1" applyBorder="1" applyAlignment="1">
      <alignment horizontal="right" wrapText="1"/>
      <protection/>
    </xf>
    <xf numFmtId="0" fontId="24" fillId="2" borderId="4" xfId="23" applyFont="1" applyFill="1" applyBorder="1" applyAlignment="1">
      <alignment horizontal="right"/>
      <protection/>
    </xf>
    <xf numFmtId="0" fontId="24" fillId="2" borderId="7" xfId="23" applyFont="1" applyFill="1" applyBorder="1" applyAlignment="1">
      <alignment horizontal="right"/>
      <protection/>
    </xf>
    <xf numFmtId="0" fontId="3" fillId="2" borderId="4" xfId="23" applyFont="1" applyFill="1" applyBorder="1" applyAlignment="1" applyProtection="1">
      <alignment horizontal="left"/>
      <protection locked="0"/>
    </xf>
    <xf numFmtId="0" fontId="3" fillId="2" borderId="2" xfId="23" applyFont="1" applyFill="1" applyBorder="1" applyAlignment="1" applyProtection="1">
      <alignment horizontal="left"/>
      <protection locked="0"/>
    </xf>
    <xf numFmtId="0" fontId="3" fillId="2" borderId="7" xfId="23" applyFont="1" applyFill="1" applyBorder="1" applyAlignment="1" applyProtection="1">
      <alignment horizontal="left"/>
      <protection locked="0"/>
    </xf>
    <xf numFmtId="0" fontId="24" fillId="2" borderId="4" xfId="23" applyFont="1" applyFill="1" applyBorder="1" applyAlignment="1">
      <alignment horizontal="left" wrapText="1"/>
      <protection/>
    </xf>
    <xf numFmtId="0" fontId="24" fillId="2" borderId="2" xfId="23" applyFont="1" applyFill="1" applyBorder="1" applyAlignment="1">
      <alignment horizontal="left" wrapText="1"/>
      <protection/>
    </xf>
    <xf numFmtId="0" fontId="24" fillId="2" borderId="7" xfId="23" applyFont="1" applyFill="1" applyBorder="1" applyAlignment="1">
      <alignment horizontal="left" wrapText="1"/>
      <protection/>
    </xf>
    <xf numFmtId="0" fontId="3" fillId="2" borderId="4" xfId="23" applyFont="1" applyFill="1" applyBorder="1" applyAlignment="1">
      <alignment horizontal="left"/>
      <protection/>
    </xf>
    <xf numFmtId="0" fontId="3" fillId="2" borderId="7" xfId="23" applyFont="1" applyFill="1" applyBorder="1" applyAlignment="1">
      <alignment horizontal="left"/>
      <protection/>
    </xf>
    <xf numFmtId="0" fontId="3" fillId="2" borderId="7" xfId="23" applyFont="1" applyFill="1" applyBorder="1" applyAlignment="1">
      <alignment horizontal="center"/>
      <protection/>
    </xf>
    <xf numFmtId="0" fontId="3" fillId="2" borderId="2" xfId="23" applyFont="1" applyFill="1" applyBorder="1" applyAlignment="1">
      <alignment horizontal="center"/>
      <protection/>
    </xf>
    <xf numFmtId="0" fontId="28" fillId="0" borderId="0" xfId="23" applyFont="1" applyBorder="1" applyAlignment="1">
      <alignment vertical="top" wrapText="1"/>
      <protection/>
    </xf>
  </cellXfs>
  <cellStyles count="16">
    <cellStyle name="Normal" xfId="0"/>
    <cellStyle name="Comma" xfId="15"/>
    <cellStyle name="Comma [0]" xfId="16"/>
    <cellStyle name="Currency" xfId="17"/>
    <cellStyle name="Currency [0]" xfId="18"/>
    <cellStyle name="Followed Hyperlink" xfId="19"/>
    <cellStyle name="Header1" xfId="20"/>
    <cellStyle name="Header2" xfId="21"/>
    <cellStyle name="Hyperlink" xfId="22"/>
    <cellStyle name="Normal_Job descriptions" xfId="23"/>
    <cellStyle name="Normal_New blank jd test" xfId="24"/>
    <cellStyle name="Normal_Position Description Form" xfId="25"/>
    <cellStyle name="Normal_RNJAQ1" xfId="26"/>
    <cellStyle name="Percent" xfId="27"/>
    <cellStyle name="PSChar" xfId="28"/>
    <cellStyle name="PSHeading"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9525</xdr:colOff>
      <xdr:row>1</xdr:row>
      <xdr:rowOff>9525</xdr:rowOff>
    </xdr:to>
    <xdr:pic>
      <xdr:nvPicPr>
        <xdr:cNvPr id="1" name="Picture 1"/>
        <xdr:cNvPicPr preferRelativeResize="1">
          <a:picLocks noChangeAspect="1"/>
        </xdr:cNvPicPr>
      </xdr:nvPicPr>
      <xdr:blipFill>
        <a:blip r:embed="rId1"/>
        <a:stretch>
          <a:fillRect/>
        </a:stretch>
      </xdr:blipFill>
      <xdr:spPr>
        <a:xfrm>
          <a:off x="0" y="161925"/>
          <a:ext cx="9525" cy="9525"/>
        </a:xfrm>
        <a:prstGeom prst="rect">
          <a:avLst/>
        </a:prstGeom>
        <a:noFill/>
        <a:ln w="1" cmpd="sng">
          <a:noFill/>
        </a:ln>
      </xdr:spPr>
    </xdr:pic>
    <xdr:clientData/>
  </xdr:twoCellAnchor>
  <xdr:twoCellAnchor>
    <xdr:from>
      <xdr:col>0</xdr:col>
      <xdr:colOff>0</xdr:colOff>
      <xdr:row>0</xdr:row>
      <xdr:rowOff>9525</xdr:rowOff>
    </xdr:from>
    <xdr:to>
      <xdr:col>1</xdr:col>
      <xdr:colOff>342900</xdr:colOff>
      <xdr:row>2</xdr:row>
      <xdr:rowOff>142875</xdr:rowOff>
    </xdr:to>
    <xdr:pic>
      <xdr:nvPicPr>
        <xdr:cNvPr id="2" name="Picture 2"/>
        <xdr:cNvPicPr preferRelativeResize="1">
          <a:picLocks noChangeAspect="1"/>
        </xdr:cNvPicPr>
      </xdr:nvPicPr>
      <xdr:blipFill>
        <a:blip r:embed="rId2"/>
        <a:stretch>
          <a:fillRect/>
        </a:stretch>
      </xdr:blipFill>
      <xdr:spPr>
        <a:xfrm>
          <a:off x="0" y="9525"/>
          <a:ext cx="130492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123825</xdr:colOff>
      <xdr:row>3</xdr:row>
      <xdr:rowOff>47625</xdr:rowOff>
    </xdr:to>
    <xdr:pic>
      <xdr:nvPicPr>
        <xdr:cNvPr id="1" name="Picture 1"/>
        <xdr:cNvPicPr preferRelativeResize="1">
          <a:picLocks noChangeAspect="1"/>
        </xdr:cNvPicPr>
      </xdr:nvPicPr>
      <xdr:blipFill>
        <a:blip r:embed="rId1"/>
        <a:stretch>
          <a:fillRect/>
        </a:stretch>
      </xdr:blipFill>
      <xdr:spPr>
        <a:xfrm>
          <a:off x="38100" y="19050"/>
          <a:ext cx="114300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xdr:row>
      <xdr:rowOff>0</xdr:rowOff>
    </xdr:from>
    <xdr:to>
      <xdr:col>0</xdr:col>
      <xdr:colOff>9525</xdr:colOff>
      <xdr:row>8</xdr:row>
      <xdr:rowOff>9525</xdr:rowOff>
    </xdr:to>
    <xdr:pic>
      <xdr:nvPicPr>
        <xdr:cNvPr id="1" name="Picture 1"/>
        <xdr:cNvPicPr preferRelativeResize="1">
          <a:picLocks noChangeAspect="1"/>
        </xdr:cNvPicPr>
      </xdr:nvPicPr>
      <xdr:blipFill>
        <a:blip r:embed="rId1"/>
        <a:stretch>
          <a:fillRect/>
        </a:stretch>
      </xdr:blipFill>
      <xdr:spPr>
        <a:xfrm>
          <a:off x="0" y="1524000"/>
          <a:ext cx="9525" cy="9525"/>
        </a:xfrm>
        <a:prstGeom prst="rect">
          <a:avLst/>
        </a:prstGeom>
        <a:noFill/>
        <a:ln w="1" cmpd="sng">
          <a:noFill/>
        </a:ln>
      </xdr:spPr>
    </xdr:pic>
    <xdr:clientData/>
  </xdr:twoCellAnchor>
  <xdr:twoCellAnchor>
    <xdr:from>
      <xdr:col>0</xdr:col>
      <xdr:colOff>38100</xdr:colOff>
      <xdr:row>1</xdr:row>
      <xdr:rowOff>19050</xdr:rowOff>
    </xdr:from>
    <xdr:to>
      <xdr:col>2</xdr:col>
      <xdr:colOff>561975</xdr:colOff>
      <xdr:row>4</xdr:row>
      <xdr:rowOff>123825</xdr:rowOff>
    </xdr:to>
    <xdr:pic>
      <xdr:nvPicPr>
        <xdr:cNvPr id="2" name="Picture 2"/>
        <xdr:cNvPicPr preferRelativeResize="1">
          <a:picLocks noChangeAspect="1"/>
        </xdr:cNvPicPr>
      </xdr:nvPicPr>
      <xdr:blipFill>
        <a:blip r:embed="rId2"/>
        <a:stretch>
          <a:fillRect/>
        </a:stretch>
      </xdr:blipFill>
      <xdr:spPr>
        <a:xfrm>
          <a:off x="38100" y="180975"/>
          <a:ext cx="1419225"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0</xdr:rowOff>
    </xdr:from>
    <xdr:to>
      <xdr:col>0</xdr:col>
      <xdr:colOff>9525</xdr:colOff>
      <xdr:row>12</xdr:row>
      <xdr:rowOff>9525</xdr:rowOff>
    </xdr:to>
    <xdr:pic>
      <xdr:nvPicPr>
        <xdr:cNvPr id="1" name="Picture 1"/>
        <xdr:cNvPicPr preferRelativeResize="1">
          <a:picLocks noChangeAspect="1"/>
        </xdr:cNvPicPr>
      </xdr:nvPicPr>
      <xdr:blipFill>
        <a:blip r:embed="rId1"/>
        <a:stretch>
          <a:fillRect/>
        </a:stretch>
      </xdr:blipFill>
      <xdr:spPr>
        <a:xfrm>
          <a:off x="0" y="2047875"/>
          <a:ext cx="9525" cy="9525"/>
        </a:xfrm>
        <a:prstGeom prst="rect">
          <a:avLst/>
        </a:prstGeom>
        <a:noFill/>
        <a:ln w="1" cmpd="sng">
          <a:noFill/>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 name="Picture 2"/>
        <xdr:cNvPicPr preferRelativeResize="1">
          <a:picLocks noChangeAspect="1"/>
        </xdr:cNvPicPr>
      </xdr:nvPicPr>
      <xdr:blipFill>
        <a:blip r:embed="rId1"/>
        <a:stretch>
          <a:fillRect/>
        </a:stretch>
      </xdr:blipFill>
      <xdr:spPr>
        <a:xfrm>
          <a:off x="0" y="1400175"/>
          <a:ext cx="9525" cy="9525"/>
        </a:xfrm>
        <a:prstGeom prst="rect">
          <a:avLst/>
        </a:prstGeom>
        <a:noFill/>
        <a:ln w="1" cmpd="sng">
          <a:noFill/>
        </a:ln>
      </xdr:spPr>
    </xdr:pic>
    <xdr:clientData/>
  </xdr:twoCellAnchor>
  <xdr:twoCellAnchor>
    <xdr:from>
      <xdr:col>0</xdr:col>
      <xdr:colOff>142875</xdr:colOff>
      <xdr:row>1</xdr:row>
      <xdr:rowOff>0</xdr:rowOff>
    </xdr:from>
    <xdr:to>
      <xdr:col>0</xdr:col>
      <xdr:colOff>1447800</xdr:colOff>
      <xdr:row>4</xdr:row>
      <xdr:rowOff>57150</xdr:rowOff>
    </xdr:to>
    <xdr:pic>
      <xdr:nvPicPr>
        <xdr:cNvPr id="3" name="Picture 3"/>
        <xdr:cNvPicPr preferRelativeResize="1">
          <a:picLocks noChangeAspect="1"/>
        </xdr:cNvPicPr>
      </xdr:nvPicPr>
      <xdr:blipFill>
        <a:blip r:embed="rId2"/>
        <a:stretch>
          <a:fillRect/>
        </a:stretch>
      </xdr:blipFill>
      <xdr:spPr>
        <a:xfrm>
          <a:off x="142875" y="161925"/>
          <a:ext cx="1304925"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333375</xdr:colOff>
      <xdr:row>2</xdr:row>
      <xdr:rowOff>200025</xdr:rowOff>
    </xdr:to>
    <xdr:pic>
      <xdr:nvPicPr>
        <xdr:cNvPr id="1" name="Picture 5"/>
        <xdr:cNvPicPr preferRelativeResize="1">
          <a:picLocks noChangeAspect="1"/>
        </xdr:cNvPicPr>
      </xdr:nvPicPr>
      <xdr:blipFill>
        <a:blip r:embed="rId1"/>
        <a:stretch>
          <a:fillRect/>
        </a:stretch>
      </xdr:blipFill>
      <xdr:spPr>
        <a:xfrm>
          <a:off x="38100" y="19050"/>
          <a:ext cx="1400175"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28575</xdr:rowOff>
    </xdr:from>
    <xdr:to>
      <xdr:col>2</xdr:col>
      <xdr:colOff>476250</xdr:colOff>
      <xdr:row>4</xdr:row>
      <xdr:rowOff>152400</xdr:rowOff>
    </xdr:to>
    <xdr:pic>
      <xdr:nvPicPr>
        <xdr:cNvPr id="1" name="Picture 1"/>
        <xdr:cNvPicPr preferRelativeResize="1">
          <a:picLocks noChangeAspect="1"/>
        </xdr:cNvPicPr>
      </xdr:nvPicPr>
      <xdr:blipFill>
        <a:blip r:embed="rId1"/>
        <a:srcRect l="10758" t="18681" r="17721" b="39561"/>
        <a:stretch>
          <a:fillRect/>
        </a:stretch>
      </xdr:blipFill>
      <xdr:spPr>
        <a:xfrm>
          <a:off x="228600" y="381000"/>
          <a:ext cx="131445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afrancoi\LOCALS~1\Temp\Documents%20and%20Settings\pschwank\Desktop\New%20blank%20jd%20test.XLT"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afrancoi\LOCALS~1\Temp\Excel\Job%20description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irector%20Job%20Description\Director%20Human%20Resourc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1\afrancoi\LOCALS~1\Temp\Documents%20and%20Settings\pschwank\My%20Documents\Book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K:\Excel\Supervisor%20Job%20Description.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K:\Excel\Job%20description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K:\Excel\Director%20Job%20Descrip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lcome"/>
      <sheetName val="Position Summary"/>
      <sheetName val="Position Accountabilities "/>
      <sheetName val="Competencies"/>
      <sheetName val="Overall Evaluation"/>
      <sheetName val="Action Plan"/>
      <sheetName val="Pre-Load Data no duplicate dept"/>
      <sheetName val="ValidData"/>
    </sheetNames>
    <sheetDataSet>
      <sheetData sheetId="7">
        <row r="2">
          <cell r="K2" t="str">
            <v>Minimum/no experience.</v>
          </cell>
          <cell r="M2" t="str">
            <v>Some high school</v>
          </cell>
          <cell r="O2" t="str">
            <v>Sitting in a comfortable position with frequent opportunity to move about. Examples: executive, management and secretarial positions.</v>
          </cell>
        </row>
        <row r="3">
          <cell r="K3" t="str">
            <v>One to two years.</v>
          </cell>
          <cell r="M3" t="str">
            <v>A high school diploma or equivalent (G.E.D.), may include specialized or vocational courses.</v>
          </cell>
          <cell r="O3" t="str">
            <v>Standing or sitting in the same location; may require to stoop, climb or lift light material (&lt;10 lbs.) or equipment. Examples: programmers, receptionists, medical technologists, dishwashers and security guards.</v>
          </cell>
        </row>
        <row r="4">
          <cell r="K4" t="str">
            <v>Two to three years.</v>
          </cell>
          <cell r="M4" t="str">
            <v>A formal training program after high school.</v>
          </cell>
          <cell r="O4" t="str">
            <v>Sitting in the same location or standing/walking; required to stoop, climb or lift light material (10 to 20 lbs.) or equipment.</v>
          </cell>
        </row>
        <row r="5">
          <cell r="K5" t="str">
            <v>Three to five years.</v>
          </cell>
          <cell r="M5" t="str">
            <v>An Associate's degree (two-year program) or equivalent formal training program.</v>
          </cell>
          <cell r="O5" t="str">
            <v>Continuously stand/walk or lift/handle/carry material or equipment of moderate weight (20 to 50 lbs). Examples: Nurses, LVNs, and physical therapists.</v>
          </cell>
        </row>
        <row r="6">
          <cell r="K6" t="str">
            <v>Five to seven years.</v>
          </cell>
          <cell r="M6" t="str">
            <v>A Bachelor's degree (e.g., BA, BS, BSN, BSW).</v>
          </cell>
          <cell r="O6" t="str">
            <v>Continuous physical exertion is required, such as walking/pushing/climbing and lifting material or equipment of heavy weight (&gt; 50 lbs.) Examples: grounds staff and EMS.</v>
          </cell>
        </row>
        <row r="7">
          <cell r="K7" t="str">
            <v>More than seven years.</v>
          </cell>
          <cell r="M7" t="str">
            <v>A Master's degree (e.g., MA, MS, MBA, MSN, MSW) or equivalent (e.g., CPA, PE, etc.).</v>
          </cell>
        </row>
        <row r="8">
          <cell r="M8" t="str">
            <v>A Doctorate degree (e.g., Ph.D., Ed D, JD, PharmD).</v>
          </cell>
        </row>
        <row r="11">
          <cell r="O11" t="str">
            <v>Located in a comfortable indoor area. Examples: executive, management and secretarial positions.</v>
          </cell>
        </row>
        <row r="12">
          <cell r="O12" t="str">
            <v>Located in an indoor area with frequent exposure to mild physical discomfort from dust, fumes, temperature, and noise. Examples: patient care providers and laboratory technicians. </v>
          </cell>
        </row>
        <row r="13">
          <cell r="O13" t="str">
            <v>Located in an environment with regular exposure to moderate physical discomfort from fumes or odors, temperature extremes, loud noises and bright lights. Examples: mail clerks, material handlers and food service workers.</v>
          </cell>
        </row>
        <row r="14">
          <cell r="O14" t="str">
            <v>Located in an environment with regular exposure to fumes or odors, temperature extremes, or loud noises which cause noticeable discomfort or moderate risk of accident or illness. Examples: engineering, waste management, laundry workers and yards/grounds s</v>
          </cell>
        </row>
        <row r="19">
          <cell r="O19" t="str">
            <v>OSHA Category 1: Tasks that involve exposure to blood, body fluids, tissues, and other potentially infectious materials.</v>
          </cell>
        </row>
        <row r="20">
          <cell r="O20" t="str">
            <v>OSHA Category 2: Tasks that involve no exposure to blood, body fluids, tissues, and other potentially infectious materials; but employment may require performing unplanned Category 1 tasks.</v>
          </cell>
        </row>
        <row r="21">
          <cell r="O21" t="str">
            <v>OSHA Category 3: Tasks that involve no exposure to blood, body fluids, tissues, or other potentially infectious materials and Category 1 tasks are not a condition of employment.</v>
          </cell>
        </row>
        <row r="22">
          <cell r="O22" t="str">
            <v>Tasks that involve, or may involve, exposure to OSHA regulated substances as stated in MSDS.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12">
        <row r="2">
          <cell r="B2" t="str">
            <v>Administration 8010</v>
          </cell>
        </row>
        <row r="3">
          <cell r="B3" t="str">
            <v>Administrative Services 8400</v>
          </cell>
        </row>
        <row r="4">
          <cell r="B4" t="str">
            <v>Adult Day Care 6260</v>
          </cell>
        </row>
        <row r="5">
          <cell r="B5" t="str">
            <v>Anesthesia 6750</v>
          </cell>
        </row>
        <row r="6">
          <cell r="B6" t="str">
            <v>Biomedical Engineering 8080</v>
          </cell>
        </row>
        <row r="7">
          <cell r="B7" t="str">
            <v>Cardiac Cath Lab 6900</v>
          </cell>
        </row>
        <row r="8">
          <cell r="B8" t="str">
            <v>Cardiopulmonary 6400</v>
          </cell>
        </row>
        <row r="9">
          <cell r="B9" t="str">
            <v>Cardiopulmonary Rehab 7650</v>
          </cell>
        </row>
        <row r="10">
          <cell r="B10" t="str">
            <v>Chaplain Services 8020</v>
          </cell>
        </row>
        <row r="11">
          <cell r="B11" t="str">
            <v>Clinical Operations Office 8280</v>
          </cell>
        </row>
        <row r="12">
          <cell r="B12" t="str">
            <v>Communications 8240</v>
          </cell>
        </row>
        <row r="13">
          <cell r="B13" t="str">
            <v>Decision Support 8265</v>
          </cell>
        </row>
        <row r="14">
          <cell r="B14" t="str">
            <v>Director of Nursing 8275</v>
          </cell>
        </row>
        <row r="15">
          <cell r="B15" t="str">
            <v>Durable Medical Equipment 7540</v>
          </cell>
        </row>
        <row r="16">
          <cell r="B16" t="str">
            <v>Emergency Room Nursing 6800</v>
          </cell>
        </row>
        <row r="17">
          <cell r="B17" t="str">
            <v>Employee Health &amp; Wellness 6550</v>
          </cell>
        </row>
        <row r="18">
          <cell r="B18" t="str">
            <v>Epidemology/Safety 7810</v>
          </cell>
        </row>
        <row r="19">
          <cell r="B19" t="str">
            <v>Facilities Management Overhead 8070</v>
          </cell>
        </row>
        <row r="20">
          <cell r="B20" t="str">
            <v>FAMCare Pharmacy 7550</v>
          </cell>
        </row>
        <row r="21">
          <cell r="B21" t="str">
            <v>Fifth Floor Nursing 6080</v>
          </cell>
        </row>
        <row r="22">
          <cell r="B22" t="str">
            <v>Financial Services 8260</v>
          </cell>
        </row>
        <row r="23">
          <cell r="B23" t="str">
            <v>Food Services 8050</v>
          </cell>
        </row>
        <row r="24">
          <cell r="B24" t="str">
            <v>Fourth Floor Nursing/Telemetry 6120</v>
          </cell>
        </row>
        <row r="25">
          <cell r="B25" t="str">
            <v>Health Education 8200</v>
          </cell>
        </row>
        <row r="26">
          <cell r="B26" t="str">
            <v>Health Information Management 8180</v>
          </cell>
        </row>
        <row r="27">
          <cell r="B27" t="str">
            <v>Home Health Care 7700</v>
          </cell>
        </row>
        <row r="28">
          <cell r="B28" t="str">
            <v>Hospice 7880</v>
          </cell>
        </row>
        <row r="29">
          <cell r="B29" t="str">
            <v>Human Resources 8370</v>
          </cell>
        </row>
        <row r="30">
          <cell r="B30" t="str">
            <v>Intensive Care 6140</v>
          </cell>
        </row>
        <row r="31">
          <cell r="B31" t="str">
            <v>IV Therapy 7180</v>
          </cell>
        </row>
        <row r="32">
          <cell r="B32" t="str">
            <v>Laboratory 7200</v>
          </cell>
        </row>
        <row r="33">
          <cell r="B33" t="str">
            <v>LDRP 6180</v>
          </cell>
        </row>
        <row r="34">
          <cell r="B34" t="str">
            <v>Linen Services 8110</v>
          </cell>
        </row>
        <row r="35">
          <cell r="B35" t="str">
            <v> Logistics Management 8340</v>
          </cell>
        </row>
        <row r="36">
          <cell r="B36" t="str">
            <v>Maintenance &amp; Engineering 8060 </v>
          </cell>
        </row>
        <row r="37">
          <cell r="B37" t="str">
            <v>Maintenance Services/Hospital 8090 </v>
          </cell>
        </row>
        <row r="38">
          <cell r="B38" t="str">
            <v>Maintenance Services/Merrick Manor 8100 </v>
          </cell>
        </row>
        <row r="39">
          <cell r="B39" t="str">
            <v>Managed Care &amp; Reimbursement Svcs 8230</v>
          </cell>
        </row>
        <row r="40">
          <cell r="B40" t="str">
            <v>Materials Management 8360 </v>
          </cell>
        </row>
        <row r="41">
          <cell r="B41" t="str">
            <v>Medical Social Work 7750 </v>
          </cell>
        </row>
        <row r="42">
          <cell r="B42" t="str">
            <v>Merrrick Manor 100 6290 </v>
          </cell>
        </row>
        <row r="43">
          <cell r="B43" t="str">
            <v>Merrick Manor 100 Medicare 6310 </v>
          </cell>
        </row>
        <row r="44">
          <cell r="B44" t="str">
            <v>Merrick Manor 200 6270 </v>
          </cell>
        </row>
        <row r="45">
          <cell r="B45" t="str">
            <v>Merrick Manor 300 6280 </v>
          </cell>
        </row>
        <row r="46">
          <cell r="B46" t="str">
            <v>Merrick Manor 400 6300 </v>
          </cell>
        </row>
        <row r="47">
          <cell r="B47" t="str">
            <v>Merrick Manor Activities 8310 </v>
          </cell>
        </row>
        <row r="48">
          <cell r="B48" t="str">
            <v>Merrick Manor Administrative Office 8300 </v>
          </cell>
        </row>
        <row r="49">
          <cell r="B49" t="str">
            <v>MIS 8330 </v>
          </cell>
        </row>
        <row r="50">
          <cell r="B50" t="str">
            <v>Nutritional Services 8040 </v>
          </cell>
        </row>
        <row r="51">
          <cell r="B51" t="str">
            <v>Occupational Therapy 7900 </v>
          </cell>
        </row>
        <row r="52">
          <cell r="B52" t="str">
            <v>Operating Room Nursing 6600 </v>
          </cell>
        </row>
        <row r="53">
          <cell r="B53" t="str">
            <v>Orthopedic Joint Surgery 6070 </v>
          </cell>
        </row>
        <row r="54">
          <cell r="B54" t="str">
            <v>Outpatient Surgery 6850 </v>
          </cell>
        </row>
        <row r="55">
          <cell r="B55" t="str">
            <v>P.R./Marketing/Development 8380 </v>
          </cell>
        </row>
        <row r="56">
          <cell r="B56" t="str">
            <v>Patient Account Services 8220 </v>
          </cell>
        </row>
        <row r="57">
          <cell r="B57" t="str">
            <v>Patient Admissions 8190 </v>
          </cell>
        </row>
        <row r="58">
          <cell r="B58" t="str">
            <v>Pediatrics 6030 </v>
          </cell>
        </row>
        <row r="59">
          <cell r="B59" t="str">
            <v>Perianesthesia 6700 </v>
          </cell>
        </row>
        <row r="60">
          <cell r="B60" t="str">
            <v>Pharmacy 7500 </v>
          </cell>
        </row>
        <row r="61">
          <cell r="B61" t="str">
            <v>Physical Therapy 7600 </v>
          </cell>
        </row>
        <row r="62">
          <cell r="B62" t="str">
            <v>Radiation Oncology 7160 </v>
          </cell>
        </row>
        <row r="63">
          <cell r="B63" t="str">
            <v>Radiology 7400 </v>
          </cell>
        </row>
        <row r="64">
          <cell r="B64" t="str">
            <v>Registration 8250 </v>
          </cell>
        </row>
        <row r="65">
          <cell r="B65" t="str">
            <v>Rehab Administration 8160 </v>
          </cell>
        </row>
        <row r="66">
          <cell r="B66" t="str">
            <v>Security 8075 </v>
          </cell>
        </row>
        <row r="67">
          <cell r="B67" t="str">
            <v>Speech Therapy 7680 </v>
          </cell>
        </row>
        <row r="68">
          <cell r="B68" t="str">
            <v>Sterile Processing &amp; Distribution (SPD) 7000 </v>
          </cell>
        </row>
        <row r="69">
          <cell r="B69" t="str">
            <v>Unassigned-Hospital 9000 </v>
          </cell>
        </row>
        <row r="70">
          <cell r="B70" t="str">
            <v>Unassigned-Merrick Manor 9100 </v>
          </cell>
        </row>
        <row r="71">
          <cell r="B71" t="str">
            <v>Volunteers 8385 </v>
          </cell>
        </row>
        <row r="72">
          <cell r="B72" t="str">
            <v>Work Health Services 6500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Position Description "/>
      <sheetName val="Director Appraisal Summary "/>
      <sheetName val="Responsibility Operations"/>
      <sheetName val="Responsibility-Service"/>
      <sheetName val="Responsibility-H.R."/>
      <sheetName val="Responsibility-Financial"/>
      <sheetName val="Responsibility-Communication"/>
      <sheetName val="Development Plan "/>
      <sheetName val="Performance Improvement "/>
      <sheetName val="Goals "/>
    </sheetNames>
    <sheetDataSet>
      <sheetData sheetId="0">
        <row r="13">
          <cell r="B13" t="str">
            <v>E</v>
          </cell>
        </row>
        <row r="14">
          <cell r="B14" t="str">
            <v>G</v>
          </cell>
        </row>
        <row r="15">
          <cell r="B15" t="str">
            <v>I</v>
          </cell>
        </row>
        <row r="16">
          <cell r="B16" t="str">
            <v>U</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ok1"/>
      <sheetName val="#REF"/>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
      <sheetName val="Position Description "/>
      <sheetName val="Supervisor Appraisal Summary"/>
      <sheetName val="Responsibility-OPS"/>
      <sheetName val="Responsibility-Service"/>
      <sheetName val="Responsibility-H.R."/>
      <sheetName val="Responsibility-Financial"/>
      <sheetName val="Responsibility-Communication"/>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3">
        <row r="19">
          <cell r="A19" t="str">
            <v>E</v>
          </cell>
        </row>
        <row r="20">
          <cell r="A20" t="str">
            <v>G</v>
          </cell>
        </row>
        <row r="21">
          <cell r="A21" t="str">
            <v>I</v>
          </cell>
        </row>
        <row r="22">
          <cell r="A22" t="str">
            <v>U</v>
          </cell>
        </row>
      </sheetData>
      <sheetData sheetId="12">
        <row r="2">
          <cell r="B2" t="str">
            <v>Administration 8010</v>
          </cell>
          <cell r="C2" t="str">
            <v>Nonexempt</v>
          </cell>
          <cell r="E2" t="str">
            <v>Officials 001</v>
          </cell>
          <cell r="I2" t="str">
            <v>Administration</v>
          </cell>
          <cell r="M2" t="str">
            <v>Some high school</v>
          </cell>
        </row>
        <row r="3">
          <cell r="B3" t="str">
            <v>Administrative Services 8400</v>
          </cell>
          <cell r="C3" t="str">
            <v>Exempt</v>
          </cell>
          <cell r="E3" t="str">
            <v>Professionals 002</v>
          </cell>
          <cell r="I3" t="str">
            <v>Clinical Operations</v>
          </cell>
          <cell r="M3" t="str">
            <v>A high school diploma or equivalent (G.E.D.).</v>
          </cell>
        </row>
        <row r="4">
          <cell r="B4" t="str">
            <v>Adult Day Care 6260</v>
          </cell>
          <cell r="E4" t="str">
            <v>Technicians 003</v>
          </cell>
          <cell r="I4" t="str">
            <v>Professional Services</v>
          </cell>
          <cell r="M4" t="str">
            <v>A formal training program after high school.</v>
          </cell>
        </row>
        <row r="5">
          <cell r="B5" t="str">
            <v>Anesthesia 6750</v>
          </cell>
          <cell r="E5" t="str">
            <v>Protective Services 004</v>
          </cell>
          <cell r="I5" t="str">
            <v>Fiscal Services</v>
          </cell>
          <cell r="M5" t="str">
            <v>An Associate's degree (two-year program)</v>
          </cell>
        </row>
        <row r="6">
          <cell r="B6" t="str">
            <v>Biomedical Engineering 8080</v>
          </cell>
          <cell r="E6" t="str">
            <v>Office and Clerical 005</v>
          </cell>
          <cell r="M6" t="str">
            <v>A Bachelor's degree (e.g., BA, BS, BSN, BSW).</v>
          </cell>
        </row>
        <row r="7">
          <cell r="B7" t="str">
            <v>Cardiac Cath Lab 6900</v>
          </cell>
          <cell r="E7" t="str">
            <v>Craft Worker 006</v>
          </cell>
          <cell r="M7" t="str">
            <v>A Master's degree (e.g., MA, MS, MBA, MSN, MSW) </v>
          </cell>
        </row>
        <row r="8">
          <cell r="B8" t="str">
            <v>Cardiopulmonary 6400</v>
          </cell>
          <cell r="E8" t="str">
            <v>Operatives 007</v>
          </cell>
          <cell r="M8" t="str">
            <v>A Doctorate degree (e.g., Ph.D., Ed D,PharmD).</v>
          </cell>
        </row>
        <row r="9">
          <cell r="B9" t="str">
            <v>Cardiopulmonary Rehab 7650</v>
          </cell>
          <cell r="E9" t="str">
            <v>Laborers 008</v>
          </cell>
        </row>
        <row r="10">
          <cell r="B10" t="str">
            <v>Chaplain Services 8020</v>
          </cell>
        </row>
        <row r="11">
          <cell r="B11" t="str">
            <v>Clinical Operations Office 8280</v>
          </cell>
        </row>
        <row r="12">
          <cell r="B12" t="str">
            <v>Communications 8240</v>
          </cell>
        </row>
        <row r="13">
          <cell r="B13" t="str">
            <v>Decision Support 8265</v>
          </cell>
        </row>
        <row r="14">
          <cell r="B14" t="str">
            <v>Director of Nursing 8275</v>
          </cell>
        </row>
        <row r="15">
          <cell r="B15" t="str">
            <v>Durable Medical Equipment 7540</v>
          </cell>
        </row>
        <row r="16">
          <cell r="B16" t="str">
            <v>Emergency Room Nursing 6800</v>
          </cell>
        </row>
        <row r="17">
          <cell r="B17" t="str">
            <v>Employee Health &amp; Wellness 6550</v>
          </cell>
        </row>
        <row r="18">
          <cell r="B18" t="str">
            <v>Epidemology/Safety 7810</v>
          </cell>
        </row>
        <row r="19">
          <cell r="B19" t="str">
            <v>Facilities Management Overhead 8070</v>
          </cell>
        </row>
        <row r="20">
          <cell r="B20" t="str">
            <v>FAMCare Pharmacy 7550</v>
          </cell>
        </row>
        <row r="21">
          <cell r="B21" t="str">
            <v>Fifth Floor Nursing 6080</v>
          </cell>
        </row>
        <row r="22">
          <cell r="B22" t="str">
            <v>Financial Services 8260</v>
          </cell>
        </row>
        <row r="23">
          <cell r="B23" t="str">
            <v>Food Services 8050</v>
          </cell>
        </row>
        <row r="24">
          <cell r="B24" t="str">
            <v>Fourth Floor Nursing/Telemetry 6120</v>
          </cell>
        </row>
        <row r="25">
          <cell r="B25" t="str">
            <v>Health Education 8200</v>
          </cell>
        </row>
        <row r="26">
          <cell r="B26" t="str">
            <v>Health Information Management 8180</v>
          </cell>
        </row>
        <row r="27">
          <cell r="B27" t="str">
            <v>Home Health Care 7700</v>
          </cell>
        </row>
        <row r="28">
          <cell r="B28" t="str">
            <v>Hospice 7880</v>
          </cell>
        </row>
        <row r="29">
          <cell r="B29" t="str">
            <v>Human Resources 8370</v>
          </cell>
        </row>
        <row r="30">
          <cell r="B30" t="str">
            <v>Intensive Care 6140</v>
          </cell>
        </row>
        <row r="31">
          <cell r="B31" t="str">
            <v>IV Therapy 7180</v>
          </cell>
        </row>
        <row r="32">
          <cell r="B32" t="str">
            <v>Laboratory 7200</v>
          </cell>
        </row>
        <row r="33">
          <cell r="B33" t="str">
            <v>LDRP 6180</v>
          </cell>
        </row>
        <row r="34">
          <cell r="B34" t="str">
            <v>Linen Services 8110</v>
          </cell>
        </row>
        <row r="35">
          <cell r="B35" t="str">
            <v> Logistics Management 8340</v>
          </cell>
        </row>
        <row r="36">
          <cell r="B36" t="str">
            <v>Maintenance &amp; Engineering 8060 </v>
          </cell>
        </row>
        <row r="37">
          <cell r="B37" t="str">
            <v>Maintenance Services/Hospital 8090 </v>
          </cell>
        </row>
        <row r="38">
          <cell r="B38" t="str">
            <v>Maintenance Services/Merrick Manor 8100 </v>
          </cell>
        </row>
        <row r="39">
          <cell r="B39" t="str">
            <v>Managed Care &amp; Reimbursement Svcs 8230</v>
          </cell>
        </row>
        <row r="40">
          <cell r="B40" t="str">
            <v>Materials Management 8360 </v>
          </cell>
        </row>
        <row r="41">
          <cell r="B41" t="str">
            <v>Medical Social Work 7750 </v>
          </cell>
        </row>
        <row r="42">
          <cell r="B42" t="str">
            <v>Merrrick Manor 100 6290 </v>
          </cell>
        </row>
        <row r="43">
          <cell r="B43" t="str">
            <v>Merrick Manor 100 Medicare 6310 </v>
          </cell>
        </row>
        <row r="44">
          <cell r="B44" t="str">
            <v>Merrick Manor 200 6270 </v>
          </cell>
        </row>
        <row r="45">
          <cell r="B45" t="str">
            <v>Merrick Manor 300 6280 </v>
          </cell>
        </row>
        <row r="46">
          <cell r="B46" t="str">
            <v>Merrick Manor 400 6300 </v>
          </cell>
        </row>
        <row r="47">
          <cell r="B47" t="str">
            <v>Merrick Manor Activities 8310 </v>
          </cell>
        </row>
        <row r="48">
          <cell r="B48" t="str">
            <v>Merrick Manor Administrative Office 8300 </v>
          </cell>
        </row>
        <row r="49">
          <cell r="B49" t="str">
            <v>MIS 8330 </v>
          </cell>
        </row>
        <row r="50">
          <cell r="B50" t="str">
            <v>Nutritional Services 8040 </v>
          </cell>
        </row>
        <row r="51">
          <cell r="B51" t="str">
            <v>Occupational Therapy 7900 </v>
          </cell>
        </row>
        <row r="52">
          <cell r="B52" t="str">
            <v>Operating Room Nursing 6600 </v>
          </cell>
        </row>
        <row r="53">
          <cell r="B53" t="str">
            <v>Orthopedic Joint Surgery 6070 </v>
          </cell>
        </row>
        <row r="54">
          <cell r="B54" t="str">
            <v>Outpatient Surgery 6850 </v>
          </cell>
        </row>
        <row r="55">
          <cell r="B55" t="str">
            <v>P.R./Marketing/Development 8380 </v>
          </cell>
        </row>
        <row r="56">
          <cell r="B56" t="str">
            <v>Patient Account Services 8220 </v>
          </cell>
        </row>
        <row r="57">
          <cell r="B57" t="str">
            <v>Patient Admissions 8190 </v>
          </cell>
        </row>
        <row r="58">
          <cell r="B58" t="str">
            <v>Pediatrics 6030 </v>
          </cell>
        </row>
        <row r="59">
          <cell r="B59" t="str">
            <v>Perianesthesia 6700 </v>
          </cell>
        </row>
        <row r="60">
          <cell r="B60" t="str">
            <v>Pharmacy 7500 </v>
          </cell>
        </row>
        <row r="61">
          <cell r="B61" t="str">
            <v>Physical Therapy 7600 </v>
          </cell>
        </row>
        <row r="62">
          <cell r="B62" t="str">
            <v>Radiation Oncology 7160 </v>
          </cell>
        </row>
        <row r="63">
          <cell r="B63" t="str">
            <v>Radiology 7400 </v>
          </cell>
        </row>
        <row r="64">
          <cell r="B64" t="str">
            <v>Registration 8250 </v>
          </cell>
        </row>
        <row r="65">
          <cell r="B65" t="str">
            <v>Rehab Administration 8160 </v>
          </cell>
        </row>
        <row r="66">
          <cell r="B66" t="str">
            <v>Security 8075 </v>
          </cell>
        </row>
        <row r="67">
          <cell r="B67" t="str">
            <v>Speech Therapy 7680 </v>
          </cell>
        </row>
        <row r="68">
          <cell r="B68" t="str">
            <v>Sterile Processing &amp; Distribution (SPD) 7000 </v>
          </cell>
        </row>
        <row r="69">
          <cell r="B69" t="str">
            <v>Unassigned-Hospital 9000 </v>
          </cell>
        </row>
        <row r="70">
          <cell r="B70" t="str">
            <v>Unassigned-Merrick Manor 9100 </v>
          </cell>
        </row>
        <row r="71">
          <cell r="B71" t="str">
            <v>Volunteers 8385 </v>
          </cell>
        </row>
        <row r="72">
          <cell r="B72" t="str">
            <v>Work Health Services 6500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Position Description (2)"/>
      <sheetName val="Director Appraisal Summary "/>
      <sheetName val="Responsibility Operations"/>
      <sheetName val="Responsibility-Service"/>
      <sheetName val="Responsibility-H.R."/>
      <sheetName val="Responsibility-Financial"/>
      <sheetName val="Responsibility-Communication"/>
      <sheetName val="Development Plan "/>
      <sheetName val="Performance Improvement "/>
      <sheetName val="Goals "/>
    </sheetNames>
    <sheetDataSet>
      <sheetData sheetId="0">
        <row r="1">
          <cell r="A1" t="str">
            <v>Administration 8010</v>
          </cell>
        </row>
        <row r="2">
          <cell r="A2" t="str">
            <v>Administrative Services 8400</v>
          </cell>
        </row>
        <row r="3">
          <cell r="A3" t="str">
            <v>Adult Day Care 6260</v>
          </cell>
        </row>
        <row r="4">
          <cell r="A4" t="str">
            <v>Anesthesia 6750</v>
          </cell>
        </row>
        <row r="5">
          <cell r="A5" t="str">
            <v>Biomedical Engineering 8080</v>
          </cell>
        </row>
        <row r="6">
          <cell r="A6" t="str">
            <v>Cardiac Cath Lab 6900</v>
          </cell>
        </row>
        <row r="7">
          <cell r="A7" t="str">
            <v>Cardiopulmonary 6400</v>
          </cell>
        </row>
        <row r="8">
          <cell r="A8" t="str">
            <v>Cardiopulmonary Rehab 7650</v>
          </cell>
        </row>
        <row r="9">
          <cell r="A9" t="str">
            <v>Chaplain Services 8020</v>
          </cell>
        </row>
        <row r="10">
          <cell r="A10" t="str">
            <v>Clinical Operations Office 8280</v>
          </cell>
        </row>
        <row r="11">
          <cell r="A11" t="str">
            <v>Communications 8240</v>
          </cell>
        </row>
        <row r="12">
          <cell r="A12" t="str">
            <v>Decision Support 8265</v>
          </cell>
        </row>
        <row r="13">
          <cell r="A13" t="str">
            <v>Director of Nursing 8275</v>
          </cell>
        </row>
        <row r="14">
          <cell r="A14" t="str">
            <v>Durable Medical Equipment 7540</v>
          </cell>
        </row>
        <row r="15">
          <cell r="A15" t="str">
            <v>Emergency Room Nursing 6800</v>
          </cell>
        </row>
        <row r="16">
          <cell r="A16" t="str">
            <v>Employee Health &amp; Wellness 6550</v>
          </cell>
        </row>
        <row r="17">
          <cell r="A17" t="str">
            <v>Epidemology/Safety 7810</v>
          </cell>
        </row>
        <row r="18">
          <cell r="A18" t="str">
            <v>Facilities Management Overhead 8070</v>
          </cell>
        </row>
        <row r="19">
          <cell r="A19" t="str">
            <v>FAMCare Pharmacy 7550</v>
          </cell>
        </row>
        <row r="20">
          <cell r="A20" t="str">
            <v>Fifth Floor Nursing 6080</v>
          </cell>
        </row>
        <row r="21">
          <cell r="A21" t="str">
            <v>Financial Services 8260</v>
          </cell>
        </row>
        <row r="22">
          <cell r="A22" t="str">
            <v>Food Services 8050</v>
          </cell>
        </row>
        <row r="23">
          <cell r="A23" t="str">
            <v>Fourth Floor Nursing/Telemetry 6120</v>
          </cell>
        </row>
        <row r="24">
          <cell r="A24" t="str">
            <v>Health Education 8200</v>
          </cell>
        </row>
        <row r="25">
          <cell r="A25" t="str">
            <v>Health Information Management 8180</v>
          </cell>
        </row>
        <row r="26">
          <cell r="A26" t="str">
            <v>Home Health Care 7700</v>
          </cell>
        </row>
        <row r="27">
          <cell r="A27" t="str">
            <v>Hospice 7880</v>
          </cell>
        </row>
        <row r="28">
          <cell r="A28" t="str">
            <v>Human Resources 8370</v>
          </cell>
        </row>
        <row r="29">
          <cell r="A29" t="str">
            <v>Intensive Care 6140</v>
          </cell>
        </row>
        <row r="30">
          <cell r="A30" t="str">
            <v>IV Therapy 7180</v>
          </cell>
        </row>
        <row r="31">
          <cell r="A31" t="str">
            <v>Laboratory 7200</v>
          </cell>
        </row>
        <row r="32">
          <cell r="A32" t="str">
            <v>LDRP 6180</v>
          </cell>
        </row>
        <row r="33">
          <cell r="A33" t="str">
            <v>Linen Services 8110</v>
          </cell>
        </row>
        <row r="34">
          <cell r="A34" t="str">
            <v> Logistics Management 8340</v>
          </cell>
        </row>
        <row r="35">
          <cell r="A35" t="str">
            <v>Maintenance &amp; Engineering 8060 </v>
          </cell>
        </row>
        <row r="36">
          <cell r="A36" t="str">
            <v>Maintenance Services/Hospital 8090 </v>
          </cell>
        </row>
        <row r="37">
          <cell r="A37" t="str">
            <v>Maintenance Services/Merrick Manor 8100 </v>
          </cell>
        </row>
        <row r="38">
          <cell r="A38" t="str">
            <v>Managed Care &amp; Reimbursement Svcs 8230</v>
          </cell>
        </row>
        <row r="39">
          <cell r="A39" t="str">
            <v>Materials Management 8360 </v>
          </cell>
        </row>
        <row r="40">
          <cell r="A40" t="str">
            <v>Medical Social Work 7750 </v>
          </cell>
        </row>
        <row r="41">
          <cell r="A41" t="str">
            <v>Merrrick Manor 100 6290 </v>
          </cell>
        </row>
        <row r="42">
          <cell r="A42" t="str">
            <v>Merrick Manor 100 Medicare 6310 </v>
          </cell>
        </row>
        <row r="43">
          <cell r="A43" t="str">
            <v>Merrick Manor 200 6270 </v>
          </cell>
        </row>
        <row r="44">
          <cell r="A44" t="str">
            <v>Merrick Manor 300 6280 </v>
          </cell>
        </row>
        <row r="45">
          <cell r="A45" t="str">
            <v>Merrick Manor 400 6300 </v>
          </cell>
        </row>
        <row r="46">
          <cell r="A46" t="str">
            <v>Merrick Manor Activities 8310 </v>
          </cell>
        </row>
        <row r="47">
          <cell r="A47" t="str">
            <v>Merrick Manor Administrative Office 8300 </v>
          </cell>
        </row>
        <row r="48">
          <cell r="A48" t="str">
            <v>MIS 8330 </v>
          </cell>
        </row>
        <row r="49">
          <cell r="A49" t="str">
            <v>Nutritional Services 8040 </v>
          </cell>
        </row>
        <row r="50">
          <cell r="A50" t="str">
            <v>Occupational Therapy 7900 </v>
          </cell>
        </row>
        <row r="51">
          <cell r="A51" t="str">
            <v>Operating Room Nursing 6600 </v>
          </cell>
        </row>
        <row r="52">
          <cell r="A52" t="str">
            <v>Orthopedic Joint Surgery 6070 </v>
          </cell>
        </row>
        <row r="53">
          <cell r="A53" t="str">
            <v>Outpatient Surgery 6850 </v>
          </cell>
        </row>
        <row r="54">
          <cell r="A54" t="str">
            <v>P.R./Marketing/Development 8380 </v>
          </cell>
        </row>
        <row r="55">
          <cell r="A55" t="str">
            <v>Patient Account Services 8220 </v>
          </cell>
        </row>
        <row r="56">
          <cell r="A56" t="str">
            <v>Patient Admissions 8190 </v>
          </cell>
        </row>
        <row r="57">
          <cell r="A57" t="str">
            <v>Pediatrics 6030 </v>
          </cell>
        </row>
        <row r="58">
          <cell r="A58" t="str">
            <v>Perianesthesia 6700 </v>
          </cell>
        </row>
        <row r="59">
          <cell r="A59" t="str">
            <v>Pharmacy 7500 </v>
          </cell>
        </row>
        <row r="60">
          <cell r="A60" t="str">
            <v>Physical Therapy 7600 </v>
          </cell>
        </row>
        <row r="61">
          <cell r="A61" t="str">
            <v>Radiation Oncology 7160 </v>
          </cell>
        </row>
        <row r="62">
          <cell r="A62" t="str">
            <v>Radiology 7400 </v>
          </cell>
        </row>
        <row r="63">
          <cell r="A63" t="str">
            <v>Registration 8250 </v>
          </cell>
        </row>
        <row r="64">
          <cell r="A64" t="str">
            <v>Rehab Administration 8160 </v>
          </cell>
        </row>
        <row r="65">
          <cell r="A65" t="str">
            <v>Security 8075 </v>
          </cell>
        </row>
        <row r="66">
          <cell r="A66" t="str">
            <v>Speech Therapy 7680 </v>
          </cell>
        </row>
        <row r="67">
          <cell r="A67" t="str">
            <v>Sterile Processing &amp; Distribution (SPD) 7000 </v>
          </cell>
        </row>
        <row r="68">
          <cell r="A68" t="str">
            <v>Unassigned-Hospital 9000 </v>
          </cell>
        </row>
        <row r="69">
          <cell r="A69" t="str">
            <v>Unassigned-Merrick Manor 9100 </v>
          </cell>
        </row>
        <row r="70">
          <cell r="A70" t="str">
            <v>Volunteers 8385 </v>
          </cell>
        </row>
        <row r="71">
          <cell r="A71" t="str">
            <v>Work Health Services 6500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BE39"/>
  <sheetViews>
    <sheetView showGridLines="0" showRowColHeaders="0" showZeros="0" zoomScale="75" zoomScaleNormal="75" workbookViewId="0" topLeftCell="A13">
      <selection activeCell="E17" sqref="E17:G18"/>
    </sheetView>
  </sheetViews>
  <sheetFormatPr defaultColWidth="9.140625" defaultRowHeight="12.75" customHeight="1"/>
  <cols>
    <col min="1" max="1" width="14.421875" style="6" customWidth="1"/>
    <col min="2" max="2" width="23.8515625" style="6" customWidth="1"/>
    <col min="3" max="4" width="7.57421875" style="6" customWidth="1"/>
    <col min="5" max="5" width="13.57421875" style="6" customWidth="1"/>
    <col min="6" max="6" width="11.00390625" style="6" customWidth="1"/>
    <col min="7" max="7" width="13.57421875" style="6" customWidth="1"/>
    <col min="8" max="8" width="1.57421875" style="26" customWidth="1"/>
    <col min="9" max="16384" width="11.00390625" style="6" customWidth="1"/>
  </cols>
  <sheetData>
    <row r="1" spans="1:57" ht="12.75" customHeight="1">
      <c r="A1" s="1"/>
      <c r="B1" s="2"/>
      <c r="C1" s="3"/>
      <c r="D1" s="4"/>
      <c r="E1" s="4"/>
      <c r="F1" s="4"/>
      <c r="G1" s="4"/>
      <c r="H1" s="5"/>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row>
    <row r="2" spans="1:57" ht="18">
      <c r="A2" s="7"/>
      <c r="B2" s="2"/>
      <c r="C2" s="3"/>
      <c r="D2" s="4"/>
      <c r="E2" s="4"/>
      <c r="F2" s="4"/>
      <c r="G2" s="8" t="s">
        <v>0</v>
      </c>
      <c r="H2" s="5"/>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row>
    <row r="3" spans="1:57" ht="15.75" customHeight="1">
      <c r="A3" s="9"/>
      <c r="B3" s="9"/>
      <c r="C3" s="10"/>
      <c r="D3" s="11"/>
      <c r="E3" s="11"/>
      <c r="F3" s="11"/>
      <c r="G3" s="11"/>
      <c r="H3" s="12"/>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row>
    <row r="4" spans="1:57" ht="24" customHeight="1">
      <c r="A4" s="13" t="s">
        <v>1</v>
      </c>
      <c r="B4" s="14">
        <v>804</v>
      </c>
      <c r="C4" s="239" t="s">
        <v>2</v>
      </c>
      <c r="D4" s="251"/>
      <c r="E4" s="252"/>
      <c r="F4" s="240" t="s">
        <v>45</v>
      </c>
      <c r="G4" s="234"/>
      <c r="H4" s="15"/>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row>
    <row r="5" spans="1:57" ht="24" customHeight="1">
      <c r="A5" s="16" t="s">
        <v>3</v>
      </c>
      <c r="B5" s="14">
        <v>8050</v>
      </c>
      <c r="C5" s="273" t="s">
        <v>4</v>
      </c>
      <c r="D5" s="274"/>
      <c r="E5" s="274"/>
      <c r="F5" s="240"/>
      <c r="G5" s="235"/>
      <c r="H5" s="15"/>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spans="1:57" ht="24" customHeight="1">
      <c r="A6" s="17" t="s">
        <v>5</v>
      </c>
      <c r="B6" s="18" t="s">
        <v>46</v>
      </c>
      <c r="C6" s="259" t="s">
        <v>6</v>
      </c>
      <c r="D6" s="260"/>
      <c r="E6" s="260"/>
      <c r="F6" s="236"/>
      <c r="G6" s="237"/>
      <c r="H6" s="19"/>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row>
    <row r="7" spans="1:57" ht="24" customHeight="1">
      <c r="A7" s="16" t="s">
        <v>7</v>
      </c>
      <c r="B7" s="18" t="s">
        <v>47</v>
      </c>
      <c r="C7" s="259" t="s">
        <v>8</v>
      </c>
      <c r="D7" s="260"/>
      <c r="E7" s="260"/>
      <c r="F7" s="236"/>
      <c r="G7" s="237"/>
      <c r="H7" s="20"/>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row>
    <row r="8" spans="1:57" ht="24" customHeight="1">
      <c r="A8" s="16" t="s">
        <v>9</v>
      </c>
      <c r="B8" s="62" t="s">
        <v>48</v>
      </c>
      <c r="C8" s="259" t="s">
        <v>10</v>
      </c>
      <c r="D8" s="260"/>
      <c r="E8" s="260"/>
      <c r="F8" s="238"/>
      <c r="G8" s="232"/>
      <c r="H8" s="20"/>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row>
    <row r="9" spans="2:57" ht="12.75">
      <c r="B9" s="21"/>
      <c r="D9" s="22"/>
      <c r="E9" s="21"/>
      <c r="F9" s="9"/>
      <c r="G9" s="9"/>
      <c r="H9" s="20"/>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row>
    <row r="10" spans="1:57" ht="15.75">
      <c r="A10" s="23" t="s">
        <v>11</v>
      </c>
      <c r="B10" s="21"/>
      <c r="D10" s="22"/>
      <c r="E10" s="21"/>
      <c r="F10" s="9"/>
      <c r="G10" s="9"/>
      <c r="H10" s="20"/>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row>
    <row r="12" spans="1:8" s="25" customFormat="1" ht="60" customHeight="1">
      <c r="A12" s="270" t="s">
        <v>155</v>
      </c>
      <c r="B12" s="271"/>
      <c r="C12" s="271"/>
      <c r="D12" s="271"/>
      <c r="E12" s="271"/>
      <c r="F12" s="271"/>
      <c r="G12" s="272"/>
      <c r="H12" s="24"/>
    </row>
    <row r="14" ht="15.75">
      <c r="A14" s="23" t="s">
        <v>12</v>
      </c>
    </row>
    <row r="16" spans="1:7" ht="12.75" customHeight="1">
      <c r="A16" s="27"/>
      <c r="B16" s="233" t="s">
        <v>13</v>
      </c>
      <c r="C16" s="265"/>
      <c r="D16" s="261"/>
      <c r="E16" s="233" t="s">
        <v>14</v>
      </c>
      <c r="F16" s="231"/>
      <c r="G16" s="261"/>
    </row>
    <row r="17" spans="1:7" ht="24" customHeight="1">
      <c r="A17" s="28" t="s">
        <v>15</v>
      </c>
      <c r="B17" s="262"/>
      <c r="C17" s="263"/>
      <c r="D17" s="264"/>
      <c r="E17" s="253" t="s">
        <v>188</v>
      </c>
      <c r="F17" s="254"/>
      <c r="G17" s="255"/>
    </row>
    <row r="18" spans="1:7" ht="24" customHeight="1">
      <c r="A18" s="29"/>
      <c r="B18" s="262"/>
      <c r="C18" s="266"/>
      <c r="D18" s="264"/>
      <c r="E18" s="256"/>
      <c r="F18" s="257"/>
      <c r="G18" s="258"/>
    </row>
    <row r="19" spans="1:7" ht="36" customHeight="1">
      <c r="A19" s="30" t="s">
        <v>16</v>
      </c>
      <c r="B19" s="262"/>
      <c r="C19" s="263"/>
      <c r="D19" s="264"/>
      <c r="E19" s="262"/>
      <c r="F19" s="266"/>
      <c r="G19" s="264"/>
    </row>
    <row r="20" spans="1:7" ht="24" customHeight="1">
      <c r="A20" s="29" t="s">
        <v>17</v>
      </c>
      <c r="B20" s="262" t="s">
        <v>149</v>
      </c>
      <c r="C20" s="266"/>
      <c r="D20" s="264"/>
      <c r="E20" s="262" t="s">
        <v>150</v>
      </c>
      <c r="F20" s="266"/>
      <c r="G20" s="264"/>
    </row>
    <row r="21" spans="1:7" ht="24" customHeight="1">
      <c r="A21" s="29"/>
      <c r="B21" s="262"/>
      <c r="C21" s="266"/>
      <c r="D21" s="264"/>
      <c r="E21" s="266" t="s">
        <v>151</v>
      </c>
      <c r="F21" s="266"/>
      <c r="G21" s="264"/>
    </row>
    <row r="22" spans="1:7" ht="36" customHeight="1">
      <c r="A22" s="30" t="s">
        <v>18</v>
      </c>
      <c r="B22" s="262" t="s">
        <v>156</v>
      </c>
      <c r="C22" s="266"/>
      <c r="D22" s="264"/>
      <c r="E22" s="262" t="s">
        <v>156</v>
      </c>
      <c r="F22" s="266"/>
      <c r="G22" s="264"/>
    </row>
    <row r="24" spans="1:7" ht="15.75">
      <c r="A24" s="31" t="s">
        <v>19</v>
      </c>
      <c r="B24" s="32"/>
      <c r="C24" s="32"/>
      <c r="D24" s="32"/>
      <c r="E24" s="32"/>
      <c r="F24" s="32"/>
      <c r="G24" s="33"/>
    </row>
    <row r="26" spans="1:7" ht="36" customHeight="1">
      <c r="A26" s="34" t="s">
        <v>20</v>
      </c>
      <c r="B26" s="269" t="s">
        <v>152</v>
      </c>
      <c r="C26" s="269"/>
      <c r="D26" s="269"/>
      <c r="E26" s="269"/>
      <c r="F26" s="269"/>
      <c r="G26" s="269"/>
    </row>
    <row r="27" spans="1:7" ht="36" customHeight="1">
      <c r="A27" s="34" t="s">
        <v>21</v>
      </c>
      <c r="B27" s="276" t="s">
        <v>153</v>
      </c>
      <c r="C27" s="277"/>
      <c r="D27" s="277"/>
      <c r="E27" s="277"/>
      <c r="F27" s="277"/>
      <c r="G27" s="278"/>
    </row>
    <row r="28" spans="1:7" ht="36" customHeight="1">
      <c r="A28" s="267" t="s">
        <v>22</v>
      </c>
      <c r="B28" s="269" t="s">
        <v>154</v>
      </c>
      <c r="C28" s="269"/>
      <c r="D28" s="269"/>
      <c r="E28" s="269"/>
      <c r="F28" s="269"/>
      <c r="G28" s="269"/>
    </row>
    <row r="29" spans="1:7" ht="36" customHeight="1">
      <c r="A29" s="268"/>
      <c r="B29" s="262"/>
      <c r="C29" s="263"/>
      <c r="D29" s="263"/>
      <c r="E29" s="263"/>
      <c r="F29" s="263"/>
      <c r="G29" s="275"/>
    </row>
    <row r="30" spans="1:8" ht="12.75" customHeight="1">
      <c r="A30" s="245" t="s">
        <v>23</v>
      </c>
      <c r="B30" s="246"/>
      <c r="C30" s="35"/>
      <c r="D30" s="35"/>
      <c r="E30" s="35"/>
      <c r="F30" s="35"/>
      <c r="G30" s="35"/>
      <c r="H30" s="36"/>
    </row>
    <row r="31" spans="1:8" ht="12.75" customHeight="1">
      <c r="A31" s="246"/>
      <c r="B31" s="246"/>
      <c r="C31" s="35"/>
      <c r="D31" s="35"/>
      <c r="E31" s="35"/>
      <c r="F31" s="35"/>
      <c r="G31" s="35"/>
      <c r="H31" s="36"/>
    </row>
    <row r="32" spans="1:8" ht="12.75" customHeight="1">
      <c r="A32" s="35"/>
      <c r="B32" s="35"/>
      <c r="C32" s="35"/>
      <c r="D32" s="35"/>
      <c r="E32" s="35"/>
      <c r="F32" s="35"/>
      <c r="G32" s="35"/>
      <c r="H32" s="36"/>
    </row>
    <row r="33" spans="1:8" ht="12.75" customHeight="1">
      <c r="A33" s="247" t="s">
        <v>137</v>
      </c>
      <c r="B33" s="247"/>
      <c r="C33" s="247"/>
      <c r="D33" s="247"/>
      <c r="E33" s="247"/>
      <c r="F33" s="247"/>
      <c r="G33" s="247"/>
      <c r="H33" s="36"/>
    </row>
    <row r="34" spans="1:8" ht="12.75" customHeight="1">
      <c r="A34" s="247"/>
      <c r="B34" s="247"/>
      <c r="C34" s="247"/>
      <c r="D34" s="247"/>
      <c r="E34" s="247"/>
      <c r="F34" s="247"/>
      <c r="G34" s="247"/>
      <c r="H34" s="36"/>
    </row>
    <row r="35" spans="1:8" ht="12.75" customHeight="1">
      <c r="A35" s="247"/>
      <c r="B35" s="247"/>
      <c r="C35" s="247"/>
      <c r="D35" s="247"/>
      <c r="E35" s="247"/>
      <c r="F35" s="247"/>
      <c r="G35" s="247"/>
      <c r="H35" s="36"/>
    </row>
    <row r="36" spans="1:8" ht="12.75" customHeight="1">
      <c r="A36" s="247"/>
      <c r="B36" s="247"/>
      <c r="C36" s="247"/>
      <c r="D36" s="247"/>
      <c r="E36" s="247"/>
      <c r="F36" s="247"/>
      <c r="G36" s="247"/>
      <c r="H36" s="36"/>
    </row>
    <row r="37" spans="1:8" ht="12.75" customHeight="1">
      <c r="A37" s="248"/>
      <c r="B37" s="248"/>
      <c r="C37" s="248"/>
      <c r="D37" s="248"/>
      <c r="E37" s="248"/>
      <c r="F37" s="248"/>
      <c r="G37" s="248"/>
      <c r="H37" s="36"/>
    </row>
    <row r="38" spans="1:8" ht="12.75" customHeight="1">
      <c r="A38" s="249"/>
      <c r="B38" s="250"/>
      <c r="C38" s="251"/>
      <c r="D38" s="252"/>
      <c r="E38" s="249"/>
      <c r="F38" s="250"/>
      <c r="G38" s="250"/>
      <c r="H38" s="252"/>
    </row>
    <row r="39" spans="1:8" ht="12.75" customHeight="1">
      <c r="A39" s="241" t="s">
        <v>24</v>
      </c>
      <c r="B39" s="242"/>
      <c r="C39" s="243"/>
      <c r="D39" s="244"/>
      <c r="E39" s="241" t="s">
        <v>25</v>
      </c>
      <c r="F39" s="242"/>
      <c r="G39" s="243"/>
      <c r="H39" s="244"/>
    </row>
  </sheetData>
  <mergeCells count="35">
    <mergeCell ref="A28:A29"/>
    <mergeCell ref="B28:G28"/>
    <mergeCell ref="A12:G12"/>
    <mergeCell ref="C5:E5"/>
    <mergeCell ref="C6:E6"/>
    <mergeCell ref="B29:G29"/>
    <mergeCell ref="E20:G20"/>
    <mergeCell ref="B26:G26"/>
    <mergeCell ref="B27:G27"/>
    <mergeCell ref="B22:D22"/>
    <mergeCell ref="B17:D17"/>
    <mergeCell ref="B16:D16"/>
    <mergeCell ref="E22:G22"/>
    <mergeCell ref="B21:D21"/>
    <mergeCell ref="E21:G21"/>
    <mergeCell ref="B20:D20"/>
    <mergeCell ref="B18:D18"/>
    <mergeCell ref="B19:D19"/>
    <mergeCell ref="E19:G19"/>
    <mergeCell ref="E17:G18"/>
    <mergeCell ref="C7:E7"/>
    <mergeCell ref="C8:E8"/>
    <mergeCell ref="C4:E4"/>
    <mergeCell ref="F4:G4"/>
    <mergeCell ref="F5:G5"/>
    <mergeCell ref="F6:G6"/>
    <mergeCell ref="F7:G7"/>
    <mergeCell ref="F8:G8"/>
    <mergeCell ref="E16:G16"/>
    <mergeCell ref="A39:D39"/>
    <mergeCell ref="E39:H39"/>
    <mergeCell ref="A30:B31"/>
    <mergeCell ref="A33:G37"/>
    <mergeCell ref="A38:D38"/>
    <mergeCell ref="E38:H38"/>
  </mergeCells>
  <dataValidations count="17">
    <dataValidation type="list" allowBlank="1" showInputMessage="1" showErrorMessage="1" promptTitle="Physical Working Conditions" prompt="Select the option that best describes the physical requirements of this job." sqref="B26:G26">
      <formula1>Physical</formula1>
    </dataValidation>
    <dataValidation allowBlank="1" showInputMessage="1" showErrorMessage="1" promptTitle="Position Summary" prompt="In three to four sentences, please state why this position exists." sqref="A12:G12"/>
    <dataValidation type="list" allowBlank="1" showInputMessage="1" showErrorMessage="1" promptTitle="Preferred Education" prompt="If appropriate, select the option that best describes the preferred level of education desirable to perform this job. Do not list the current staff member's level of education unless it is the preferred level of education." sqref="E17:G17">
      <formula1>Education</formula1>
    </dataValidation>
    <dataValidation allowBlank="1" showInputMessage="1" showErrorMessage="1" promptTitle="Preferred Licensure/Certif." prompt="If appropriate, please describe the preferred licensure/certification desirable to perform this job. Do not list the current staff member's licenses or certificates unless they are  the preferred licenses/ certificates (e.g., NE RN, ASCP, EMT) ." sqref="E19:G19"/>
    <dataValidation allowBlank="1" showInputMessage="1" showErrorMessage="1" promptTitle="Minimum Licensure/Certification" prompt="If appropriate, please describe the minimum licensure/ certification required to perform this job. Do not list the preferred licensure/ certification nor that of the current staff member, unless it is required for this job (e.g., NE RN, ASCP, EMT)." sqref="B19:D19"/>
    <dataValidation allowBlank="1" showInputMessage="1" showErrorMessage="1" promptTitle="Qualifying Information" prompt="If appropriate, please provide any qualifying information regarding minimum education requirements." sqref="B18:D18"/>
    <dataValidation allowBlank="1" showInputMessage="1" showErrorMessage="1" promptTitle="Administrative Approval" sqref="B9:B10"/>
    <dataValidation type="list" allowBlank="1" showInputMessage="1" showErrorMessage="1" promptTitle="Minimum Education Required" prompt="Select the option that best describes the minimum education required to perform this job. Do not list the preferred education nor that of the current staff member, unless it is required for this job." sqref="B17:D17">
      <formula1>Education</formula1>
    </dataValidation>
    <dataValidation allowBlank="1" showInputMessage="1" showErrorMessage="1" promptTitle="Preferred Skills" prompt="If appropriate, please provide the preferred skill level desirable to perform this job. Do not list the preferred skill level nor that of the current staff member, unless it is required for this job." sqref="B22:G22"/>
    <dataValidation type="list" allowBlank="1" showInputMessage="1" showErrorMessage="1" promptTitle="Minimum Experience Required" prompt="Select the option that best describes the minimum experience required to perform this job. Do not list the preferred experience nor that of the current staff member, unless it is required for this job." sqref="B20:D20">
      <formula1>Experience</formula1>
    </dataValidation>
    <dataValidation type="list" allowBlank="1" showInputMessage="1" showErrorMessage="1" promptTitle="Preferred Experience" prompt="If appropriate, select the option that best describes the preferred level of experience desirable to perform this job. Do not list the current staff member's level of experience unless it is the preferred level of experience." sqref="E20:G20">
      <formula1>Experience</formula1>
    </dataValidation>
    <dataValidation allowBlank="1" showInputMessage="1" showErrorMessage="1" promptTitle="Qualifying Information" prompt="If appropriate, please provide any qualifying information regarding minimum experience requirements." sqref="B21:G21"/>
    <dataValidation type="list" allowBlank="1" showInputMessage="1" showErrorMessage="1" promptTitle="Hazardous Working Conditions" prompt="Select the option that best describes the working conditions of this job. Use the box below to identify any additional hazardous working conditions." sqref="B28:G28">
      <formula1>Hazards</formula1>
    </dataValidation>
    <dataValidation allowBlank="1" showInputMessage="1" showErrorMessage="1" promptTitle="Additional Hazards" prompt="Use this space to provide any additional information regarding hazardous working conditions. For example: Is subject to working in a radiation producing environment, or working with radioactive &#10;materials." sqref="B29:G29"/>
    <dataValidation allowBlank="1" showInputMessage="1" showErrorMessage="1" promptTitle="Job Code" prompt="Enter Job Code and linked Position Data will automatically appear." sqref="B4"/>
    <dataValidation type="textLength" operator="equal" allowBlank="1" showInputMessage="1" showErrorMessage="1" sqref="A14:G14 A25:A29 A24:G24">
      <formula1>0</formula1>
    </dataValidation>
    <dataValidation allowBlank="1" showErrorMessage="1" sqref="A30:B31 E39:F39 E38:G38 A38:B39"/>
  </dataValidations>
  <printOptions horizontalCentered="1"/>
  <pageMargins left="0.4" right="0.4" top="0.3" bottom="0.25" header="0.25" footer="0"/>
  <pageSetup fitToHeight="1" fitToWidth="1" horizontalDpi="300" verticalDpi="300" orientation="portrait" scale="96" r:id="rId2"/>
  <headerFooter alignWithMargins="0">
    <oddFooter>&amp;L&amp;D&amp;C&amp;"Times New Roman,Bold"CONFIDENTIAL&amp;R&amp;F</oddFooter>
  </headerFooter>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2:K72"/>
  <sheetViews>
    <sheetView zoomScale="75" zoomScaleNormal="75" zoomScaleSheetLayoutView="75" workbookViewId="0" topLeftCell="C54">
      <selection activeCell="H72" sqref="H72"/>
    </sheetView>
  </sheetViews>
  <sheetFormatPr defaultColWidth="9.140625" defaultRowHeight="12.75"/>
  <cols>
    <col min="1" max="1" width="9.140625" style="110" customWidth="1"/>
    <col min="2" max="2" width="6.7109375" style="110" customWidth="1"/>
    <col min="3" max="4" width="19.421875" style="110" customWidth="1"/>
    <col min="5" max="5" width="28.57421875" style="110" customWidth="1"/>
    <col min="6" max="6" width="40.57421875" style="110" customWidth="1"/>
    <col min="7" max="7" width="10.57421875" style="110" customWidth="1"/>
    <col min="8" max="8" width="10.7109375" style="110" customWidth="1"/>
    <col min="9" max="9" width="10.140625" style="110" customWidth="1"/>
    <col min="10" max="16384" width="9.140625" style="110" customWidth="1"/>
  </cols>
  <sheetData>
    <row r="2" spans="4:5" ht="20.25">
      <c r="D2" s="294" t="s">
        <v>26</v>
      </c>
      <c r="E2" s="295"/>
    </row>
    <row r="6" spans="1:9" ht="15.75">
      <c r="A6" s="298" t="s">
        <v>27</v>
      </c>
      <c r="B6" s="299"/>
      <c r="C6" s="299"/>
      <c r="D6" s="302"/>
      <c r="E6" s="303"/>
      <c r="F6" s="112"/>
      <c r="G6" s="113"/>
      <c r="H6" s="114"/>
      <c r="I6" s="115"/>
    </row>
    <row r="7" spans="1:9" ht="15.75">
      <c r="A7" s="300" t="s">
        <v>28</v>
      </c>
      <c r="B7" s="299"/>
      <c r="C7" s="299"/>
      <c r="D7" s="304"/>
      <c r="E7" s="303"/>
      <c r="F7" s="112"/>
      <c r="G7" s="113"/>
      <c r="H7" s="114"/>
      <c r="I7" s="115"/>
    </row>
    <row r="8" spans="1:9" ht="15.75">
      <c r="A8" s="301" t="s">
        <v>1</v>
      </c>
      <c r="B8" s="299"/>
      <c r="C8" s="299"/>
      <c r="D8" s="305">
        <f>'Position Summary'!B4</f>
        <v>804</v>
      </c>
      <c r="E8" s="306"/>
      <c r="F8" s="112"/>
      <c r="G8" s="116"/>
      <c r="H8" s="114"/>
      <c r="I8" s="115"/>
    </row>
    <row r="9" spans="1:9" ht="15.75">
      <c r="A9" s="301" t="s">
        <v>3</v>
      </c>
      <c r="B9" s="299"/>
      <c r="C9" s="299"/>
      <c r="D9" s="303">
        <f>'Position Summary'!B5</f>
        <v>8050</v>
      </c>
      <c r="E9" s="306"/>
      <c r="F9" s="112"/>
      <c r="G9" s="116"/>
      <c r="H9" s="114"/>
      <c r="I9" s="115"/>
    </row>
    <row r="10" spans="1:9" ht="15.75">
      <c r="A10" s="298" t="s">
        <v>29</v>
      </c>
      <c r="B10" s="299"/>
      <c r="C10" s="299"/>
      <c r="D10" s="307" t="str">
        <f>T('Position Summary'!F4:G4)</f>
        <v>Dietary Assoc I</v>
      </c>
      <c r="E10" s="303"/>
      <c r="H10" s="117"/>
      <c r="I10" s="115"/>
    </row>
    <row r="11" spans="1:9" ht="15.75">
      <c r="A11" s="298" t="s">
        <v>30</v>
      </c>
      <c r="B11" s="299"/>
      <c r="C11" s="299"/>
      <c r="D11" s="308"/>
      <c r="E11" s="303"/>
      <c r="F11" s="112"/>
      <c r="G11" s="118"/>
      <c r="H11" s="119"/>
      <c r="I11" s="115"/>
    </row>
    <row r="12" spans="1:9" ht="15.75">
      <c r="A12" s="111"/>
      <c r="B12" s="120"/>
      <c r="C12" s="120"/>
      <c r="D12" s="120"/>
      <c r="E12" s="111"/>
      <c r="F12" s="111"/>
      <c r="G12" s="118"/>
      <c r="H12" s="119"/>
      <c r="I12" s="115"/>
    </row>
    <row r="13" spans="1:9" ht="15">
      <c r="A13" s="120"/>
      <c r="B13" s="120"/>
      <c r="C13" s="121"/>
      <c r="D13" s="121"/>
      <c r="E13" s="120"/>
      <c r="F13" s="120"/>
      <c r="G13" s="113"/>
      <c r="H13" s="122"/>
      <c r="I13" s="115"/>
    </row>
    <row r="14" spans="1:9" ht="20.25">
      <c r="A14" s="123" t="s">
        <v>147</v>
      </c>
      <c r="B14" s="124"/>
      <c r="C14" s="124"/>
      <c r="D14" s="124"/>
      <c r="E14" s="124"/>
      <c r="F14" s="113"/>
      <c r="G14" s="113"/>
      <c r="H14" s="125"/>
      <c r="I14" s="115"/>
    </row>
    <row r="15" spans="1:9" ht="61.5" customHeight="1">
      <c r="A15" s="296" t="s">
        <v>138</v>
      </c>
      <c r="B15" s="296"/>
      <c r="C15" s="296"/>
      <c r="D15" s="296"/>
      <c r="E15" s="296"/>
      <c r="F15" s="296"/>
      <c r="G15" s="296"/>
      <c r="H15" s="296"/>
      <c r="I15" s="296"/>
    </row>
    <row r="16" spans="1:9" ht="15.75">
      <c r="A16" s="113"/>
      <c r="B16" s="113"/>
      <c r="C16" s="113"/>
      <c r="D16" s="113"/>
      <c r="E16" s="113"/>
      <c r="F16" s="113"/>
      <c r="G16" s="113"/>
      <c r="H16" s="126"/>
      <c r="I16" s="112"/>
    </row>
    <row r="17" spans="1:9" ht="22.5" customHeight="1">
      <c r="A17" s="127"/>
      <c r="B17" s="128" t="s">
        <v>49</v>
      </c>
      <c r="C17" s="313" t="s">
        <v>141</v>
      </c>
      <c r="D17" s="293"/>
      <c r="E17" s="293"/>
      <c r="F17" s="293"/>
      <c r="G17" s="293"/>
      <c r="H17" s="129"/>
      <c r="I17" s="130"/>
    </row>
    <row r="18" spans="1:11" ht="15.75">
      <c r="A18" s="127"/>
      <c r="B18" s="131"/>
      <c r="C18" s="132"/>
      <c r="D18" s="133"/>
      <c r="E18" s="134"/>
      <c r="F18" s="134"/>
      <c r="G18" s="135"/>
      <c r="H18" s="136"/>
      <c r="I18" s="115"/>
      <c r="J18" s="137"/>
      <c r="K18" s="137"/>
    </row>
    <row r="19" spans="1:11" ht="12.75" customHeight="1">
      <c r="A19" s="127"/>
      <c r="B19" s="314" t="s">
        <v>51</v>
      </c>
      <c r="C19" s="315"/>
      <c r="D19" s="315"/>
      <c r="E19" s="315"/>
      <c r="F19" s="315"/>
      <c r="G19" s="315"/>
      <c r="H19" s="315"/>
      <c r="I19" s="115"/>
      <c r="J19" s="137"/>
      <c r="K19" s="137"/>
    </row>
    <row r="20" spans="1:11" ht="12.75" customHeight="1">
      <c r="A20" s="127"/>
      <c r="B20" s="315"/>
      <c r="C20" s="315"/>
      <c r="D20" s="315"/>
      <c r="E20" s="315"/>
      <c r="F20" s="315"/>
      <c r="G20" s="315"/>
      <c r="H20" s="315"/>
      <c r="I20" s="115"/>
      <c r="J20" s="137"/>
      <c r="K20" s="137"/>
    </row>
    <row r="21" spans="1:11" ht="28.5" customHeight="1">
      <c r="A21" s="127"/>
      <c r="B21" s="316" t="s">
        <v>142</v>
      </c>
      <c r="C21" s="315"/>
      <c r="D21" s="315"/>
      <c r="E21" s="315"/>
      <c r="F21" s="315"/>
      <c r="G21" s="315"/>
      <c r="H21" s="138">
        <v>5</v>
      </c>
      <c r="I21" s="115"/>
      <c r="J21" s="137"/>
      <c r="K21" s="137"/>
    </row>
    <row r="22" spans="1:11" ht="15" customHeight="1">
      <c r="A22" s="127"/>
      <c r="B22" s="316" t="s">
        <v>52</v>
      </c>
      <c r="C22" s="315"/>
      <c r="D22" s="315"/>
      <c r="E22" s="315"/>
      <c r="F22" s="315"/>
      <c r="G22" s="315"/>
      <c r="H22" s="138">
        <v>4</v>
      </c>
      <c r="I22" s="115"/>
      <c r="J22" s="137"/>
      <c r="K22" s="137"/>
    </row>
    <row r="23" spans="1:11" ht="15" customHeight="1">
      <c r="A23" s="127"/>
      <c r="B23" s="316" t="s">
        <v>53</v>
      </c>
      <c r="C23" s="315"/>
      <c r="D23" s="315"/>
      <c r="E23" s="315"/>
      <c r="F23" s="315"/>
      <c r="G23" s="315"/>
      <c r="H23" s="138">
        <v>3</v>
      </c>
      <c r="I23" s="115"/>
      <c r="J23" s="137"/>
      <c r="K23" s="137"/>
    </row>
    <row r="24" spans="1:11" ht="15" customHeight="1">
      <c r="A24" s="127"/>
      <c r="B24" s="316" t="s">
        <v>54</v>
      </c>
      <c r="C24" s="315"/>
      <c r="D24" s="315"/>
      <c r="E24" s="315"/>
      <c r="F24" s="315"/>
      <c r="G24" s="315"/>
      <c r="H24" s="138">
        <v>2</v>
      </c>
      <c r="I24" s="115"/>
      <c r="J24" s="137"/>
      <c r="K24" s="137"/>
    </row>
    <row r="25" spans="1:11" ht="15" customHeight="1">
      <c r="A25" s="127"/>
      <c r="B25" s="316" t="s">
        <v>55</v>
      </c>
      <c r="C25" s="315"/>
      <c r="D25" s="315"/>
      <c r="E25" s="315"/>
      <c r="F25" s="315"/>
      <c r="G25" s="315"/>
      <c r="H25" s="138">
        <v>1</v>
      </c>
      <c r="I25" s="115"/>
      <c r="J25" s="137"/>
      <c r="K25" s="137"/>
    </row>
    <row r="26" spans="1:11" ht="12.75" customHeight="1">
      <c r="A26" s="127"/>
      <c r="B26" s="131"/>
      <c r="C26" s="139"/>
      <c r="D26" s="139"/>
      <c r="E26" s="139"/>
      <c r="F26" s="139"/>
      <c r="G26" s="140"/>
      <c r="H26" s="136"/>
      <c r="I26" s="115"/>
      <c r="J26" s="137"/>
      <c r="K26" s="137"/>
    </row>
    <row r="27" spans="1:11" ht="20.25">
      <c r="A27" s="127"/>
      <c r="B27" s="131"/>
      <c r="C27" s="284" t="s">
        <v>56</v>
      </c>
      <c r="D27" s="285"/>
      <c r="E27" s="134"/>
      <c r="F27" s="134"/>
      <c r="G27" s="135"/>
      <c r="H27" s="136"/>
      <c r="I27" s="115"/>
      <c r="J27" s="137"/>
      <c r="K27" s="137"/>
    </row>
    <row r="28" spans="1:11" ht="20.25">
      <c r="A28" s="127"/>
      <c r="B28" s="131"/>
      <c r="C28" s="284" t="s">
        <v>57</v>
      </c>
      <c r="D28" s="297"/>
      <c r="E28" s="134"/>
      <c r="F28" s="134"/>
      <c r="H28" s="136"/>
      <c r="I28" s="115"/>
      <c r="J28" s="137"/>
      <c r="K28" s="137"/>
    </row>
    <row r="29" spans="1:11" ht="18">
      <c r="A29" s="127"/>
      <c r="B29" s="131"/>
      <c r="C29" s="69"/>
      <c r="D29" s="141"/>
      <c r="E29" s="134"/>
      <c r="F29" s="134"/>
      <c r="H29" s="142" t="s">
        <v>58</v>
      </c>
      <c r="I29" s="115"/>
      <c r="J29" s="137"/>
      <c r="K29" s="137"/>
    </row>
    <row r="30" spans="1:9" ht="18" customHeight="1">
      <c r="A30" s="127"/>
      <c r="B30" s="143" t="s">
        <v>59</v>
      </c>
      <c r="C30" s="144" t="s">
        <v>60</v>
      </c>
      <c r="D30" s="145"/>
      <c r="E30" s="146"/>
      <c r="F30" s="145"/>
      <c r="G30" s="147"/>
      <c r="H30" s="148"/>
      <c r="I30" s="149"/>
    </row>
    <row r="31" spans="1:9" ht="18" customHeight="1">
      <c r="A31" s="127"/>
      <c r="B31" s="150"/>
      <c r="C31" s="292" t="s">
        <v>61</v>
      </c>
      <c r="D31" s="287"/>
      <c r="E31" s="287"/>
      <c r="F31" s="286"/>
      <c r="G31" s="281"/>
      <c r="H31" s="151"/>
      <c r="I31" s="149"/>
    </row>
    <row r="32" spans="1:9" ht="18" customHeight="1">
      <c r="A32" s="127"/>
      <c r="B32" s="152"/>
      <c r="C32" s="292" t="s">
        <v>62</v>
      </c>
      <c r="D32" s="293"/>
      <c r="E32" s="293"/>
      <c r="F32" s="280"/>
      <c r="G32" s="281"/>
      <c r="H32" s="151"/>
      <c r="I32" s="149"/>
    </row>
    <row r="33" spans="1:9" ht="18" customHeight="1">
      <c r="A33" s="127"/>
      <c r="B33" s="153"/>
      <c r="C33" s="280"/>
      <c r="D33" s="280"/>
      <c r="E33" s="280"/>
      <c r="F33" s="280"/>
      <c r="G33" s="281"/>
      <c r="H33" s="151"/>
      <c r="I33" s="149"/>
    </row>
    <row r="34" spans="2:8" ht="18" customHeight="1">
      <c r="B34" s="154">
        <v>1.2</v>
      </c>
      <c r="C34" s="155" t="s">
        <v>63</v>
      </c>
      <c r="D34" s="145"/>
      <c r="E34" s="145"/>
      <c r="F34" s="156"/>
      <c r="G34" s="147"/>
      <c r="H34" s="157"/>
    </row>
    <row r="35" spans="2:8" ht="18" customHeight="1">
      <c r="B35" s="150"/>
      <c r="C35" s="279" t="s">
        <v>64</v>
      </c>
      <c r="D35" s="287"/>
      <c r="E35" s="287"/>
      <c r="F35" s="286"/>
      <c r="G35" s="281"/>
      <c r="H35" s="158"/>
    </row>
    <row r="36" spans="2:8" ht="18" customHeight="1">
      <c r="B36" s="152"/>
      <c r="C36" s="279" t="s">
        <v>65</v>
      </c>
      <c r="D36" s="287"/>
      <c r="E36" s="287"/>
      <c r="F36" s="286"/>
      <c r="G36" s="281"/>
      <c r="H36" s="158"/>
    </row>
    <row r="37" spans="2:8" ht="18" customHeight="1">
      <c r="B37" s="159"/>
      <c r="C37" s="286"/>
      <c r="D37" s="286"/>
      <c r="E37" s="286"/>
      <c r="F37" s="286"/>
      <c r="G37" s="281"/>
      <c r="H37" s="158"/>
    </row>
    <row r="38" spans="2:8" ht="18" customHeight="1">
      <c r="B38" s="154">
        <v>1.3</v>
      </c>
      <c r="C38" s="155" t="s">
        <v>66</v>
      </c>
      <c r="D38" s="145"/>
      <c r="E38" s="145"/>
      <c r="F38" s="156"/>
      <c r="G38" s="147"/>
      <c r="H38" s="157"/>
    </row>
    <row r="39" spans="2:8" ht="18" customHeight="1">
      <c r="B39" s="160"/>
      <c r="C39" s="279" t="s">
        <v>67</v>
      </c>
      <c r="D39" s="286"/>
      <c r="E39" s="286"/>
      <c r="F39" s="286"/>
      <c r="G39" s="281"/>
      <c r="H39" s="161"/>
    </row>
    <row r="40" spans="2:8" ht="18" customHeight="1">
      <c r="B40" s="162"/>
      <c r="C40" s="291" t="s">
        <v>68</v>
      </c>
      <c r="D40" s="287"/>
      <c r="E40" s="287"/>
      <c r="F40" s="286"/>
      <c r="G40" s="281"/>
      <c r="H40" s="158"/>
    </row>
    <row r="41" spans="2:8" ht="18" customHeight="1">
      <c r="B41" s="154">
        <v>1.4</v>
      </c>
      <c r="C41" s="155" t="s">
        <v>69</v>
      </c>
      <c r="D41" s="145"/>
      <c r="E41" s="145"/>
      <c r="F41" s="156"/>
      <c r="G41" s="147"/>
      <c r="H41" s="157"/>
    </row>
    <row r="42" spans="2:8" ht="18" customHeight="1">
      <c r="B42" s="162"/>
      <c r="C42" s="279" t="s">
        <v>70</v>
      </c>
      <c r="D42" s="287"/>
      <c r="E42" s="287"/>
      <c r="F42" s="286"/>
      <c r="G42" s="281"/>
      <c r="H42" s="161"/>
    </row>
    <row r="43" spans="2:8" ht="18" customHeight="1">
      <c r="B43" s="162"/>
      <c r="C43" s="279" t="s">
        <v>71</v>
      </c>
      <c r="D43" s="286"/>
      <c r="E43" s="286"/>
      <c r="F43" s="286"/>
      <c r="G43" s="281"/>
      <c r="H43" s="158"/>
    </row>
    <row r="44" spans="2:8" ht="18" customHeight="1">
      <c r="B44" s="162"/>
      <c r="C44" s="280"/>
      <c r="D44" s="280"/>
      <c r="E44" s="280"/>
      <c r="F44" s="280"/>
      <c r="G44" s="281"/>
      <c r="H44" s="158"/>
    </row>
    <row r="45" spans="2:8" ht="18" customHeight="1">
      <c r="B45" s="154">
        <v>1.5</v>
      </c>
      <c r="C45" s="155" t="s">
        <v>72</v>
      </c>
      <c r="D45" s="145"/>
      <c r="E45" s="145"/>
      <c r="F45" s="156"/>
      <c r="G45" s="147"/>
      <c r="H45" s="157"/>
    </row>
    <row r="46" spans="2:8" ht="18" customHeight="1">
      <c r="B46" s="162"/>
      <c r="C46" s="309" t="s">
        <v>143</v>
      </c>
      <c r="D46" s="310"/>
      <c r="E46" s="310"/>
      <c r="F46" s="310"/>
      <c r="G46" s="311"/>
      <c r="H46" s="158"/>
    </row>
    <row r="47" spans="2:8" ht="18" customHeight="1">
      <c r="B47" s="162"/>
      <c r="C47" s="293"/>
      <c r="D47" s="293"/>
      <c r="E47" s="293"/>
      <c r="F47" s="293"/>
      <c r="G47" s="281"/>
      <c r="H47" s="158"/>
    </row>
    <row r="48" spans="2:8" ht="18" customHeight="1">
      <c r="B48" s="162"/>
      <c r="C48" s="279" t="s">
        <v>73</v>
      </c>
      <c r="D48" s="293"/>
      <c r="E48" s="293"/>
      <c r="F48" s="280"/>
      <c r="G48" s="281"/>
      <c r="H48" s="158"/>
    </row>
    <row r="49" spans="2:8" ht="18" customHeight="1">
      <c r="B49" s="162"/>
      <c r="C49" s="280"/>
      <c r="D49" s="280"/>
      <c r="E49" s="280"/>
      <c r="F49" s="280"/>
      <c r="G49" s="281"/>
      <c r="H49" s="158"/>
    </row>
    <row r="50" spans="2:8" ht="18" customHeight="1">
      <c r="B50" s="154">
        <v>1.6</v>
      </c>
      <c r="C50" s="155" t="s">
        <v>74</v>
      </c>
      <c r="D50" s="145"/>
      <c r="E50" s="145"/>
      <c r="F50" s="163"/>
      <c r="G50" s="147"/>
      <c r="H50" s="157"/>
    </row>
    <row r="51" spans="2:8" ht="18" customHeight="1">
      <c r="B51" s="164"/>
      <c r="C51" s="279" t="s">
        <v>75</v>
      </c>
      <c r="D51" s="286"/>
      <c r="E51" s="286"/>
      <c r="F51" s="286"/>
      <c r="G51" s="281"/>
      <c r="H51" s="161"/>
    </row>
    <row r="52" spans="2:8" ht="18" customHeight="1">
      <c r="B52" s="160"/>
      <c r="C52" s="279" t="s">
        <v>76</v>
      </c>
      <c r="D52" s="287"/>
      <c r="E52" s="287"/>
      <c r="F52" s="286"/>
      <c r="G52" s="281"/>
      <c r="H52" s="158"/>
    </row>
    <row r="53" spans="2:8" ht="18" customHeight="1">
      <c r="B53" s="160"/>
      <c r="C53" s="287"/>
      <c r="D53" s="287"/>
      <c r="E53" s="287"/>
      <c r="F53" s="286"/>
      <c r="G53" s="281"/>
      <c r="H53" s="158"/>
    </row>
    <row r="54" spans="2:8" ht="18" customHeight="1">
      <c r="B54" s="154">
        <v>1.7</v>
      </c>
      <c r="C54" s="155" t="s">
        <v>77</v>
      </c>
      <c r="D54" s="145"/>
      <c r="E54" s="145"/>
      <c r="F54" s="156"/>
      <c r="G54" s="147"/>
      <c r="H54" s="157"/>
    </row>
    <row r="55" spans="2:8" ht="18" customHeight="1">
      <c r="B55" s="162"/>
      <c r="C55" s="279" t="s">
        <v>78</v>
      </c>
      <c r="D55" s="286"/>
      <c r="E55" s="286"/>
      <c r="F55" s="286"/>
      <c r="G55" s="281"/>
      <c r="H55" s="161"/>
    </row>
    <row r="56" spans="2:8" ht="18" customHeight="1">
      <c r="B56" s="162"/>
      <c r="C56" s="293"/>
      <c r="D56" s="293"/>
      <c r="E56" s="293"/>
      <c r="F56" s="280"/>
      <c r="G56" s="281"/>
      <c r="H56" s="158"/>
    </row>
    <row r="57" spans="2:8" ht="18" customHeight="1">
      <c r="B57" s="165"/>
      <c r="C57" s="279" t="s">
        <v>79</v>
      </c>
      <c r="D57" s="287"/>
      <c r="E57" s="287"/>
      <c r="F57" s="286"/>
      <c r="G57" s="281"/>
      <c r="H57" s="158"/>
    </row>
    <row r="58" spans="2:8" ht="18" customHeight="1">
      <c r="B58" s="154">
        <v>1.8</v>
      </c>
      <c r="C58" s="155" t="s">
        <v>80</v>
      </c>
      <c r="D58" s="145"/>
      <c r="E58" s="145"/>
      <c r="F58" s="156"/>
      <c r="G58" s="147"/>
      <c r="H58" s="157"/>
    </row>
    <row r="59" spans="2:8" ht="18" customHeight="1">
      <c r="B59" s="162"/>
      <c r="C59" s="279" t="s">
        <v>81</v>
      </c>
      <c r="D59" s="286"/>
      <c r="E59" s="286"/>
      <c r="F59" s="286"/>
      <c r="G59" s="281"/>
      <c r="H59" s="158"/>
    </row>
    <row r="60" spans="2:8" ht="18" customHeight="1">
      <c r="B60" s="162"/>
      <c r="C60" s="293"/>
      <c r="D60" s="293"/>
      <c r="E60" s="293"/>
      <c r="F60" s="280"/>
      <c r="G60" s="281"/>
      <c r="H60" s="158"/>
    </row>
    <row r="61" spans="2:8" ht="18" customHeight="1">
      <c r="B61" s="162"/>
      <c r="C61" s="312" t="s">
        <v>82</v>
      </c>
      <c r="D61" s="282"/>
      <c r="E61" s="282"/>
      <c r="F61" s="282"/>
      <c r="G61" s="283"/>
      <c r="H61" s="158"/>
    </row>
    <row r="62" spans="2:8" ht="18" customHeight="1">
      <c r="B62" s="154">
        <v>1.9</v>
      </c>
      <c r="C62" s="155" t="s">
        <v>83</v>
      </c>
      <c r="D62" s="145"/>
      <c r="E62" s="145"/>
      <c r="F62" s="156"/>
      <c r="G62" s="147"/>
      <c r="H62" s="166"/>
    </row>
    <row r="63" spans="2:8" ht="18" customHeight="1">
      <c r="B63" s="162"/>
      <c r="C63" s="309" t="s">
        <v>84</v>
      </c>
      <c r="D63" s="310"/>
      <c r="E63" s="310"/>
      <c r="F63" s="310"/>
      <c r="G63" s="311"/>
      <c r="H63" s="167"/>
    </row>
    <row r="64" spans="2:8" ht="18" customHeight="1">
      <c r="B64" s="162"/>
      <c r="C64" s="279" t="s">
        <v>85</v>
      </c>
      <c r="D64" s="287"/>
      <c r="E64" s="287"/>
      <c r="F64" s="286"/>
      <c r="G64" s="281"/>
      <c r="H64" s="168"/>
    </row>
    <row r="65" spans="2:8" ht="18" customHeight="1">
      <c r="B65" s="169">
        <v>1.1</v>
      </c>
      <c r="C65" s="155" t="s">
        <v>86</v>
      </c>
      <c r="D65" s="145"/>
      <c r="E65" s="145"/>
      <c r="F65" s="156"/>
      <c r="G65" s="147"/>
      <c r="H65" s="166"/>
    </row>
    <row r="66" spans="2:8" ht="18" customHeight="1">
      <c r="B66" s="150"/>
      <c r="C66" s="288" t="s">
        <v>144</v>
      </c>
      <c r="D66" s="289"/>
      <c r="E66" s="289"/>
      <c r="F66" s="289"/>
      <c r="G66" s="281"/>
      <c r="H66" s="167"/>
    </row>
    <row r="67" spans="2:8" ht="18" customHeight="1">
      <c r="B67" s="152"/>
      <c r="C67" s="290"/>
      <c r="D67" s="290"/>
      <c r="E67" s="290"/>
      <c r="F67" s="289"/>
      <c r="G67" s="281"/>
      <c r="H67" s="168"/>
    </row>
    <row r="68" spans="2:8" ht="18" customHeight="1">
      <c r="B68" s="152"/>
      <c r="C68" s="279" t="s">
        <v>87</v>
      </c>
      <c r="D68" s="280"/>
      <c r="E68" s="280"/>
      <c r="F68" s="280"/>
      <c r="G68" s="281"/>
      <c r="H68" s="168"/>
    </row>
    <row r="69" spans="2:8" ht="18" customHeight="1">
      <c r="B69" s="159"/>
      <c r="C69" s="282"/>
      <c r="D69" s="282"/>
      <c r="E69" s="282"/>
      <c r="F69" s="282"/>
      <c r="G69" s="283"/>
      <c r="H69" s="170"/>
    </row>
    <row r="70" spans="2:8" ht="18" customHeight="1">
      <c r="B70" s="171" t="s">
        <v>88</v>
      </c>
      <c r="C70" s="172"/>
      <c r="D70" s="173"/>
      <c r="E70" s="173"/>
      <c r="F70" s="174"/>
      <c r="G70" s="175"/>
      <c r="H70" s="158" t="e">
        <f>SUM(AVERAGE(H30:H69))</f>
        <v>#DIV/0!</v>
      </c>
    </row>
    <row r="71" spans="2:8" ht="18" customHeight="1">
      <c r="B71" s="171" t="s">
        <v>89</v>
      </c>
      <c r="C71" s="176"/>
      <c r="D71" s="173"/>
      <c r="E71" s="173"/>
      <c r="F71" s="174"/>
      <c r="G71" s="175"/>
      <c r="H71" s="177">
        <v>0.2</v>
      </c>
    </row>
    <row r="72" spans="2:8" ht="18" customHeight="1">
      <c r="B72" s="178" t="s">
        <v>58</v>
      </c>
      <c r="C72" s="179"/>
      <c r="D72" s="180"/>
      <c r="E72" s="180"/>
      <c r="F72" s="180"/>
      <c r="G72" s="181"/>
      <c r="H72" s="182" t="e">
        <f>+H70*H71</f>
        <v>#DIV/0!</v>
      </c>
    </row>
  </sheetData>
  <mergeCells count="43">
    <mergeCell ref="C63:G63"/>
    <mergeCell ref="C61:G61"/>
    <mergeCell ref="C46:G47"/>
    <mergeCell ref="C17:G17"/>
    <mergeCell ref="B19:H20"/>
    <mergeCell ref="B21:G21"/>
    <mergeCell ref="B22:G22"/>
    <mergeCell ref="B23:G23"/>
    <mergeCell ref="B24:G24"/>
    <mergeCell ref="B25:G25"/>
    <mergeCell ref="C57:G57"/>
    <mergeCell ref="C59:G60"/>
    <mergeCell ref="D9:E9"/>
    <mergeCell ref="D11:E11"/>
    <mergeCell ref="C42:G42"/>
    <mergeCell ref="C43:G44"/>
    <mergeCell ref="C48:G49"/>
    <mergeCell ref="C35:G35"/>
    <mergeCell ref="C36:G37"/>
    <mergeCell ref="D7:E7"/>
    <mergeCell ref="D8:E8"/>
    <mergeCell ref="D10:E10"/>
    <mergeCell ref="C55:G56"/>
    <mergeCell ref="D2:E2"/>
    <mergeCell ref="A15:I15"/>
    <mergeCell ref="C28:D28"/>
    <mergeCell ref="A6:C6"/>
    <mergeCell ref="A7:C7"/>
    <mergeCell ref="A8:C8"/>
    <mergeCell ref="A9:C9"/>
    <mergeCell ref="A10:C10"/>
    <mergeCell ref="A11:C11"/>
    <mergeCell ref="D6:E6"/>
    <mergeCell ref="C68:G69"/>
    <mergeCell ref="C27:D27"/>
    <mergeCell ref="C51:G51"/>
    <mergeCell ref="C52:G53"/>
    <mergeCell ref="C64:G64"/>
    <mergeCell ref="C66:G67"/>
    <mergeCell ref="C39:G39"/>
    <mergeCell ref="C40:G40"/>
    <mergeCell ref="C31:G31"/>
    <mergeCell ref="C32:G33"/>
  </mergeCells>
  <dataValidations count="5">
    <dataValidation allowBlank="1" showInputMessage="1" showErrorMessage="1" promptTitle="Performance Period" prompt="Please indicate the performance period for this review (Month/Year to Month/Year, i.e., June 1999 - June 2000)." sqref="D11"/>
    <dataValidation allowBlank="1" showInputMessage="1" showErrorMessage="1" promptTitle="Staff Member" prompt="Please provide the name of the staff member to be evaluated." sqref="D6"/>
    <dataValidation allowBlank="1" showInputMessage="1" showErrorMessage="1" promptTitle="Employee ID" prompt="Please provide the staff member's Employee ID." sqref="D7"/>
    <dataValidation allowBlank="1" showInputMessage="1" showErrorMessage="1" promptTitle="Performance" prompt="Assess whether the staff member achieved the required outcomes/results (i.e., performance management)." sqref="H17:I17"/>
    <dataValidation allowBlank="1" showInputMessage="1" showErrorMessage="1" sqref="I30:I33"/>
  </dataValidations>
  <printOptions/>
  <pageMargins left="0.5" right="0.5" top="0.25" bottom="0.25" header="0.5" footer="0.5"/>
  <pageSetup fitToHeight="1" fitToWidth="1" horizontalDpi="600" verticalDpi="600" orientation="portrait" scale="59" r:id="rId2"/>
  <drawing r:id="rId1"/>
</worksheet>
</file>

<file path=xl/worksheets/sheet3.xml><?xml version="1.0" encoding="utf-8"?>
<worksheet xmlns="http://schemas.openxmlformats.org/spreadsheetml/2006/main" xmlns:r="http://schemas.openxmlformats.org/officeDocument/2006/relationships">
  <sheetPr codeName="Sheet3"/>
  <dimension ref="A3:J77"/>
  <sheetViews>
    <sheetView zoomScale="75" zoomScaleNormal="75" workbookViewId="0" topLeftCell="A21">
      <selection activeCell="G25" sqref="G25"/>
    </sheetView>
  </sheetViews>
  <sheetFormatPr defaultColWidth="9.140625" defaultRowHeight="12.75"/>
  <cols>
    <col min="1" max="2" width="6.7109375" style="0" customWidth="1"/>
    <col min="3" max="3" width="17.8515625" style="0" customWidth="1"/>
    <col min="4" max="4" width="6.7109375" style="0" customWidth="1"/>
    <col min="5" max="5" width="53.7109375" style="0" customWidth="1"/>
    <col min="6" max="6" width="10.57421875" style="0" customWidth="1"/>
    <col min="7" max="9" width="9.7109375" style="0" customWidth="1"/>
  </cols>
  <sheetData>
    <row r="3" spans="4:5" ht="20.25">
      <c r="D3" s="321" t="s">
        <v>26</v>
      </c>
      <c r="E3" s="321"/>
    </row>
    <row r="7" spans="1:8" ht="18">
      <c r="A7" s="322" t="s">
        <v>27</v>
      </c>
      <c r="B7" s="323"/>
      <c r="C7" s="323"/>
      <c r="D7" s="331">
        <f>'Organizational Accountabilities'!$D$6</f>
        <v>0</v>
      </c>
      <c r="E7" s="327"/>
      <c r="F7" s="65"/>
      <c r="G7" s="66"/>
      <c r="H7" s="64"/>
    </row>
    <row r="8" spans="1:8" ht="18">
      <c r="A8" s="333" t="s">
        <v>28</v>
      </c>
      <c r="B8" s="323"/>
      <c r="C8" s="323"/>
      <c r="D8" s="324">
        <f>'Organizational Accountabilities'!$D$7</f>
        <v>0</v>
      </c>
      <c r="E8" s="325"/>
      <c r="F8" s="65"/>
      <c r="G8" s="66"/>
      <c r="H8" s="64"/>
    </row>
    <row r="9" spans="1:8" ht="18">
      <c r="A9" s="334" t="s">
        <v>1</v>
      </c>
      <c r="B9" s="323"/>
      <c r="C9" s="323"/>
      <c r="D9" s="324">
        <f>'Position Summary'!B4</f>
        <v>804</v>
      </c>
      <c r="E9" s="324"/>
      <c r="F9" s="65"/>
      <c r="G9" s="66"/>
      <c r="H9" s="64"/>
    </row>
    <row r="10" spans="1:8" ht="18">
      <c r="A10" s="335" t="s">
        <v>3</v>
      </c>
      <c r="B10" s="323"/>
      <c r="C10" s="323"/>
      <c r="D10" s="324">
        <f>'Position Summary'!B5</f>
        <v>8050</v>
      </c>
      <c r="E10" s="325"/>
      <c r="F10" s="65"/>
      <c r="G10" s="66"/>
      <c r="H10" s="64"/>
    </row>
    <row r="11" spans="1:8" ht="18">
      <c r="A11" s="322" t="s">
        <v>29</v>
      </c>
      <c r="B11" s="323"/>
      <c r="C11" s="323"/>
      <c r="D11" s="332" t="str">
        <f>T('Position Summary'!F4:G4)</f>
        <v>Dietary Assoc I</v>
      </c>
      <c r="E11" s="325"/>
      <c r="F11" s="65"/>
      <c r="G11" s="66"/>
      <c r="H11" s="64"/>
    </row>
    <row r="12" spans="1:8" ht="18">
      <c r="A12" s="322" t="s">
        <v>30</v>
      </c>
      <c r="B12" s="323"/>
      <c r="C12" s="323"/>
      <c r="D12" s="326">
        <f>'Organizational Accountabilities'!$D$11</f>
        <v>0</v>
      </c>
      <c r="E12" s="327"/>
      <c r="F12" s="65"/>
      <c r="G12" s="66"/>
      <c r="H12" s="64"/>
    </row>
    <row r="13" spans="1:8" ht="15">
      <c r="A13" s="41"/>
      <c r="B13" s="42"/>
      <c r="C13" s="42"/>
      <c r="D13" s="42"/>
      <c r="E13" s="43"/>
      <c r="F13" s="65"/>
      <c r="G13" s="66"/>
      <c r="H13" s="64"/>
    </row>
    <row r="14" spans="1:8" ht="14.25">
      <c r="A14" s="63"/>
      <c r="B14" s="68"/>
      <c r="C14" s="70"/>
      <c r="D14" s="70"/>
      <c r="E14" s="42"/>
      <c r="F14" s="63"/>
      <c r="G14" s="67"/>
      <c r="H14" s="64"/>
    </row>
    <row r="15" spans="1:8" s="110" customFormat="1" ht="15.75">
      <c r="A15" s="183" t="s">
        <v>148</v>
      </c>
      <c r="B15" s="184"/>
      <c r="C15" s="184"/>
      <c r="D15" s="184"/>
      <c r="E15" s="184"/>
      <c r="F15" s="113"/>
      <c r="G15" s="185"/>
      <c r="H15" s="115"/>
    </row>
    <row r="16" spans="1:8" s="110" customFormat="1" ht="75" customHeight="1">
      <c r="A16" s="186"/>
      <c r="B16" s="296" t="s">
        <v>139</v>
      </c>
      <c r="C16" s="296"/>
      <c r="D16" s="296"/>
      <c r="E16" s="296"/>
      <c r="F16" s="296"/>
      <c r="G16" s="296"/>
      <c r="H16" s="296"/>
    </row>
    <row r="17" spans="1:8" s="110" customFormat="1" ht="30" customHeight="1">
      <c r="A17" s="113"/>
      <c r="B17" s="328" t="s">
        <v>90</v>
      </c>
      <c r="C17" s="329"/>
      <c r="D17" s="329"/>
      <c r="E17" s="329"/>
      <c r="F17" s="329"/>
      <c r="G17" s="329"/>
      <c r="H17" s="330"/>
    </row>
    <row r="18" spans="1:8" s="110" customFormat="1" ht="30" customHeight="1">
      <c r="A18" s="113"/>
      <c r="B18" s="187"/>
      <c r="C18" s="190" t="s">
        <v>51</v>
      </c>
      <c r="D18" s="191"/>
      <c r="E18" s="192"/>
      <c r="F18" s="188"/>
      <c r="G18" s="188"/>
      <c r="H18" s="189"/>
    </row>
    <row r="19" spans="1:8" s="110" customFormat="1" ht="29.25" customHeight="1">
      <c r="A19" s="113"/>
      <c r="B19" s="187"/>
      <c r="C19" s="193">
        <v>5</v>
      </c>
      <c r="D19" s="317" t="s">
        <v>145</v>
      </c>
      <c r="E19" s="318"/>
      <c r="F19" s="319"/>
      <c r="G19" s="319"/>
      <c r="H19" s="320"/>
    </row>
    <row r="20" spans="1:8" s="110" customFormat="1" ht="30" customHeight="1">
      <c r="A20" s="113"/>
      <c r="B20" s="187"/>
      <c r="C20" s="193">
        <v>4</v>
      </c>
      <c r="D20" s="317" t="s">
        <v>91</v>
      </c>
      <c r="E20" s="318"/>
      <c r="F20" s="319"/>
      <c r="G20" s="319"/>
      <c r="H20" s="320"/>
    </row>
    <row r="21" spans="1:8" s="110" customFormat="1" ht="15" customHeight="1">
      <c r="A21" s="113"/>
      <c r="B21" s="187"/>
      <c r="C21" s="193">
        <v>3</v>
      </c>
      <c r="D21" s="317" t="s">
        <v>92</v>
      </c>
      <c r="E21" s="318"/>
      <c r="F21" s="319"/>
      <c r="G21" s="319"/>
      <c r="H21" s="320"/>
    </row>
    <row r="22" spans="1:8" s="110" customFormat="1" ht="15" customHeight="1">
      <c r="A22" s="113"/>
      <c r="B22" s="187"/>
      <c r="C22" s="193">
        <v>2</v>
      </c>
      <c r="D22" s="317" t="s">
        <v>93</v>
      </c>
      <c r="E22" s="318"/>
      <c r="F22" s="319"/>
      <c r="G22" s="319"/>
      <c r="H22" s="320"/>
    </row>
    <row r="23" spans="1:8" s="110" customFormat="1" ht="15" customHeight="1">
      <c r="A23" s="113"/>
      <c r="B23" s="187"/>
      <c r="C23" s="193">
        <v>1</v>
      </c>
      <c r="D23" s="317" t="s">
        <v>94</v>
      </c>
      <c r="E23" s="318"/>
      <c r="F23" s="319"/>
      <c r="G23" s="319"/>
      <c r="H23" s="320"/>
    </row>
    <row r="24" spans="6:8" s="110" customFormat="1" ht="15.75">
      <c r="F24" s="194" t="s">
        <v>95</v>
      </c>
      <c r="G24" s="194" t="s">
        <v>58</v>
      </c>
      <c r="H24" s="194" t="s">
        <v>88</v>
      </c>
    </row>
    <row r="25" spans="1:10" s="110" customFormat="1" ht="31.5">
      <c r="A25" s="194"/>
      <c r="B25" s="195" t="s">
        <v>96</v>
      </c>
      <c r="C25" s="196" t="s">
        <v>50</v>
      </c>
      <c r="D25" s="196"/>
      <c r="E25" s="197"/>
      <c r="F25" s="198">
        <v>0.8</v>
      </c>
      <c r="G25" s="199" t="e">
        <f>+AVERAGE(G27:G37)</f>
        <v>#DIV/0!</v>
      </c>
      <c r="H25" s="200" t="e">
        <f>+G25*F25</f>
        <v>#DIV/0!</v>
      </c>
      <c r="I25" s="137"/>
      <c r="J25" s="137"/>
    </row>
    <row r="26" spans="1:10" s="110" customFormat="1" ht="15.75">
      <c r="A26" s="137"/>
      <c r="B26" s="201"/>
      <c r="C26" s="202" t="s">
        <v>97</v>
      </c>
      <c r="D26" s="196"/>
      <c r="E26" s="203"/>
      <c r="F26" s="204"/>
      <c r="G26" s="205"/>
      <c r="H26" s="206"/>
      <c r="I26" s="137"/>
      <c r="J26" s="137"/>
    </row>
    <row r="27" spans="1:8" s="110" customFormat="1" ht="45">
      <c r="A27" s="137"/>
      <c r="B27" s="202"/>
      <c r="C27" s="207"/>
      <c r="D27" s="208" t="s">
        <v>59</v>
      </c>
      <c r="E27" s="209" t="s">
        <v>163</v>
      </c>
      <c r="F27" s="210"/>
      <c r="G27" s="199"/>
      <c r="H27" s="211"/>
    </row>
    <row r="28" spans="1:8" s="110" customFormat="1" ht="45">
      <c r="A28" s="137"/>
      <c r="B28" s="202"/>
      <c r="C28" s="207"/>
      <c r="D28" s="208" t="s">
        <v>98</v>
      </c>
      <c r="E28" s="209" t="s">
        <v>164</v>
      </c>
      <c r="F28" s="210"/>
      <c r="G28" s="199"/>
      <c r="H28" s="211"/>
    </row>
    <row r="29" spans="1:8" s="110" customFormat="1" ht="45" customHeight="1">
      <c r="A29" s="137"/>
      <c r="B29" s="202"/>
      <c r="C29" s="202"/>
      <c r="D29" s="208" t="s">
        <v>99</v>
      </c>
      <c r="E29" s="209" t="s">
        <v>165</v>
      </c>
      <c r="F29" s="210"/>
      <c r="G29" s="199"/>
      <c r="H29" s="211"/>
    </row>
    <row r="30" spans="1:8" s="110" customFormat="1" ht="45">
      <c r="A30" s="137"/>
      <c r="B30" s="202"/>
      <c r="C30" s="202"/>
      <c r="D30" s="208" t="s">
        <v>100</v>
      </c>
      <c r="E30" s="209" t="s">
        <v>166</v>
      </c>
      <c r="F30" s="210"/>
      <c r="G30" s="199"/>
      <c r="H30" s="211"/>
    </row>
    <row r="31" spans="1:8" s="110" customFormat="1" ht="45">
      <c r="A31" s="137"/>
      <c r="B31" s="202"/>
      <c r="C31" s="202"/>
      <c r="D31" s="208" t="s">
        <v>101</v>
      </c>
      <c r="E31" s="209" t="s">
        <v>167</v>
      </c>
      <c r="F31" s="210"/>
      <c r="G31" s="199"/>
      <c r="H31" s="211"/>
    </row>
    <row r="32" spans="1:8" s="110" customFormat="1" ht="60">
      <c r="A32" s="137"/>
      <c r="B32" s="202"/>
      <c r="C32" s="202"/>
      <c r="D32" s="208" t="s">
        <v>157</v>
      </c>
      <c r="E32" s="209" t="s">
        <v>168</v>
      </c>
      <c r="F32" s="204"/>
      <c r="G32" s="199"/>
      <c r="H32" s="222"/>
    </row>
    <row r="33" spans="1:8" s="110" customFormat="1" ht="60">
      <c r="A33" s="137"/>
      <c r="B33" s="202"/>
      <c r="C33" s="202"/>
      <c r="D33" s="208" t="s">
        <v>158</v>
      </c>
      <c r="E33" s="209" t="s">
        <v>169</v>
      </c>
      <c r="F33" s="204"/>
      <c r="G33" s="199"/>
      <c r="H33" s="222"/>
    </row>
    <row r="34" spans="1:8" s="110" customFormat="1" ht="30" customHeight="1">
      <c r="A34" s="137"/>
      <c r="B34" s="202"/>
      <c r="C34" s="202"/>
      <c r="D34" s="208" t="s">
        <v>159</v>
      </c>
      <c r="E34" s="209" t="s">
        <v>170</v>
      </c>
      <c r="F34" s="204"/>
      <c r="G34" s="199"/>
      <c r="H34" s="222"/>
    </row>
    <row r="35" spans="1:8" s="110" customFormat="1" ht="45">
      <c r="A35" s="137"/>
      <c r="B35" s="202"/>
      <c r="C35" s="202"/>
      <c r="D35" s="208" t="s">
        <v>160</v>
      </c>
      <c r="E35" s="209" t="s">
        <v>171</v>
      </c>
      <c r="F35" s="204"/>
      <c r="G35" s="199"/>
      <c r="H35" s="222"/>
    </row>
    <row r="36" spans="1:8" s="110" customFormat="1" ht="45">
      <c r="A36" s="137"/>
      <c r="B36" s="202"/>
      <c r="C36" s="202"/>
      <c r="D36" s="208" t="s">
        <v>161</v>
      </c>
      <c r="E36" s="209" t="s">
        <v>172</v>
      </c>
      <c r="F36" s="204"/>
      <c r="G36" s="199"/>
      <c r="H36" s="222"/>
    </row>
    <row r="37" spans="1:8" s="110" customFormat="1" ht="45">
      <c r="A37" s="137"/>
      <c r="B37" s="202"/>
      <c r="C37" s="202"/>
      <c r="D37" s="208" t="s">
        <v>162</v>
      </c>
      <c r="E37" s="209" t="s">
        <v>173</v>
      </c>
      <c r="F37" s="204"/>
      <c r="G37" s="199"/>
      <c r="H37" s="222"/>
    </row>
    <row r="38" spans="1:8" s="110" customFormat="1" ht="15">
      <c r="A38" s="137"/>
      <c r="B38" s="202"/>
      <c r="C38" s="202"/>
      <c r="D38" s="202"/>
      <c r="E38" s="212"/>
      <c r="F38" s="213"/>
      <c r="G38" s="214"/>
      <c r="H38" s="215"/>
    </row>
    <row r="39" spans="1:8" s="110" customFormat="1" ht="15">
      <c r="A39" s="216"/>
      <c r="B39" s="137"/>
      <c r="C39" s="137"/>
      <c r="D39" s="137"/>
      <c r="E39" s="192" t="s">
        <v>102</v>
      </c>
      <c r="F39" s="213">
        <f>SUM(F25:F38)</f>
        <v>0.8</v>
      </c>
      <c r="G39" s="213"/>
      <c r="H39" s="215" t="e">
        <f>SUM(H25:H38)</f>
        <v>#DIV/0!</v>
      </c>
    </row>
    <row r="40" spans="1:8" s="110" customFormat="1" ht="15">
      <c r="A40" s="216"/>
      <c r="B40" s="137"/>
      <c r="C40" s="137"/>
      <c r="D40" s="137"/>
      <c r="E40" s="192"/>
      <c r="F40" s="217"/>
      <c r="H40" s="218"/>
    </row>
    <row r="41" spans="1:8" s="110" customFormat="1" ht="15">
      <c r="A41" s="137"/>
      <c r="B41" s="137"/>
      <c r="F41" s="217"/>
      <c r="H41" s="218"/>
    </row>
    <row r="42" spans="1:6" s="110" customFormat="1" ht="15">
      <c r="A42" s="137"/>
      <c r="B42" s="137"/>
      <c r="F42" s="217"/>
    </row>
    <row r="43" spans="1:6" s="110" customFormat="1" ht="24.75" customHeight="1">
      <c r="A43" s="137"/>
      <c r="B43" s="137"/>
      <c r="F43" s="217"/>
    </row>
    <row r="44" spans="1:6" s="110" customFormat="1" ht="24.75" customHeight="1">
      <c r="A44" s="137"/>
      <c r="B44" s="137"/>
      <c r="F44" s="217"/>
    </row>
    <row r="45" spans="1:6" s="110" customFormat="1" ht="24.75" customHeight="1">
      <c r="A45" s="137"/>
      <c r="B45" s="137"/>
      <c r="F45" s="217"/>
    </row>
    <row r="46" spans="1:2" s="110" customFormat="1" ht="24.75" customHeight="1">
      <c r="A46" s="137"/>
      <c r="B46" s="137"/>
    </row>
    <row r="47" spans="1:2" s="110" customFormat="1" ht="24.75" customHeight="1">
      <c r="A47" s="137"/>
      <c r="B47" s="137"/>
    </row>
    <row r="48" spans="1:5" s="110" customFormat="1" ht="15">
      <c r="A48" s="137"/>
      <c r="B48" s="137"/>
      <c r="C48" s="137"/>
      <c r="D48" s="137"/>
      <c r="E48" s="192"/>
    </row>
    <row r="49" spans="1:5" s="110" customFormat="1" ht="15">
      <c r="A49" s="137"/>
      <c r="B49" s="137"/>
      <c r="C49" s="137"/>
      <c r="D49" s="137"/>
      <c r="E49" s="192"/>
    </row>
    <row r="50" spans="1:5" s="110" customFormat="1" ht="15">
      <c r="A50" s="137"/>
      <c r="B50" s="137"/>
      <c r="C50" s="137"/>
      <c r="D50" s="137"/>
      <c r="E50" s="192"/>
    </row>
    <row r="51" spans="1:5" s="110" customFormat="1" ht="15">
      <c r="A51" s="137"/>
      <c r="B51" s="137"/>
      <c r="C51" s="137"/>
      <c r="D51" s="137"/>
      <c r="E51" s="192"/>
    </row>
    <row r="52" spans="1:5" s="110" customFormat="1" ht="15">
      <c r="A52" s="137"/>
      <c r="B52" s="137"/>
      <c r="C52" s="137"/>
      <c r="D52" s="137"/>
      <c r="E52" s="192"/>
    </row>
    <row r="53" spans="1:5" s="110" customFormat="1" ht="15">
      <c r="A53" s="137"/>
      <c r="B53" s="137"/>
      <c r="C53" s="137"/>
      <c r="D53" s="137"/>
      <c r="E53" s="192"/>
    </row>
    <row r="54" spans="1:5" s="110" customFormat="1" ht="15">
      <c r="A54" s="137"/>
      <c r="B54" s="137"/>
      <c r="C54" s="137"/>
      <c r="D54" s="137"/>
      <c r="E54" s="192"/>
    </row>
    <row r="55" spans="1:5" s="110" customFormat="1" ht="15">
      <c r="A55" s="137"/>
      <c r="B55" s="137"/>
      <c r="C55" s="137"/>
      <c r="D55" s="137"/>
      <c r="E55" s="192"/>
    </row>
    <row r="56" spans="1:5" s="110" customFormat="1" ht="15">
      <c r="A56" s="137"/>
      <c r="B56" s="137"/>
      <c r="C56" s="137"/>
      <c r="D56" s="137"/>
      <c r="E56" s="192"/>
    </row>
    <row r="57" spans="1:5" s="110" customFormat="1" ht="15">
      <c r="A57" s="137"/>
      <c r="B57" s="137"/>
      <c r="C57" s="137"/>
      <c r="D57" s="137"/>
      <c r="E57" s="192"/>
    </row>
    <row r="58" spans="1:5" s="110" customFormat="1" ht="15">
      <c r="A58" s="137"/>
      <c r="B58" s="137"/>
      <c r="C58" s="137"/>
      <c r="D58" s="137"/>
      <c r="E58" s="192"/>
    </row>
    <row r="59" spans="1:5" s="110" customFormat="1" ht="15">
      <c r="A59" s="137"/>
      <c r="B59" s="137"/>
      <c r="C59" s="137"/>
      <c r="D59" s="137"/>
      <c r="E59" s="192"/>
    </row>
    <row r="60" s="110" customFormat="1" ht="15">
      <c r="E60" s="192"/>
    </row>
    <row r="61" s="110" customFormat="1" ht="15">
      <c r="E61" s="192"/>
    </row>
    <row r="62" s="110" customFormat="1" ht="15">
      <c r="E62" s="192"/>
    </row>
    <row r="63" s="110" customFormat="1" ht="15">
      <c r="E63" s="192"/>
    </row>
    <row r="64" s="110" customFormat="1" ht="15">
      <c r="E64" s="192"/>
    </row>
    <row r="65" s="110" customFormat="1" ht="15">
      <c r="E65" s="192"/>
    </row>
    <row r="66" s="110" customFormat="1" ht="15">
      <c r="E66" s="192"/>
    </row>
    <row r="67" s="110" customFormat="1" ht="15">
      <c r="E67" s="192"/>
    </row>
    <row r="68" s="110" customFormat="1" ht="15">
      <c r="E68" s="192"/>
    </row>
    <row r="69" s="110" customFormat="1" ht="15">
      <c r="E69" s="192"/>
    </row>
    <row r="70" s="110" customFormat="1" ht="15">
      <c r="E70" s="192"/>
    </row>
    <row r="71" s="110" customFormat="1" ht="15">
      <c r="E71" s="192"/>
    </row>
    <row r="72" s="110" customFormat="1" ht="15">
      <c r="E72" s="192"/>
    </row>
    <row r="73" s="110" customFormat="1" ht="15">
      <c r="E73" s="192"/>
    </row>
    <row r="74" s="110" customFormat="1" ht="15">
      <c r="E74" s="192"/>
    </row>
    <row r="75" s="110" customFormat="1" ht="15">
      <c r="E75" s="192"/>
    </row>
    <row r="76" s="110" customFormat="1" ht="15">
      <c r="E76" s="192"/>
    </row>
    <row r="77" s="110" customFormat="1" ht="15">
      <c r="E77" s="192"/>
    </row>
    <row r="78" s="110" customFormat="1" ht="15"/>
    <row r="79" s="110" customFormat="1" ht="15"/>
    <row r="80" s="110" customFormat="1" ht="15"/>
    <row r="81" s="110" customFormat="1" ht="15"/>
    <row r="82" s="110" customFormat="1" ht="15"/>
    <row r="83" s="110" customFormat="1" ht="15"/>
    <row r="84" s="110" customFormat="1" ht="15"/>
    <row r="85" s="110" customFormat="1" ht="15"/>
    <row r="86" s="110" customFormat="1" ht="15"/>
    <row r="87" s="110" customFormat="1" ht="15"/>
    <row r="88" s="110" customFormat="1" ht="15"/>
    <row r="89" s="110" customFormat="1" ht="15"/>
    <row r="90" s="110" customFormat="1" ht="15"/>
    <row r="91" s="110" customFormat="1" ht="15"/>
    <row r="92" s="110" customFormat="1" ht="15"/>
    <row r="93" s="110" customFormat="1" ht="15"/>
    <row r="94" s="110" customFormat="1" ht="15"/>
    <row r="95" s="110" customFormat="1" ht="15"/>
    <row r="96" s="110" customFormat="1" ht="15"/>
    <row r="97" s="110" customFormat="1" ht="15"/>
    <row r="98" s="110" customFormat="1" ht="15"/>
    <row r="99" s="110" customFormat="1" ht="15"/>
    <row r="100" s="110" customFormat="1" ht="15"/>
    <row r="101" s="110" customFormat="1" ht="15"/>
    <row r="102" s="110" customFormat="1" ht="15"/>
    <row r="103" s="110" customFormat="1" ht="15"/>
    <row r="104" s="110" customFormat="1" ht="15"/>
    <row r="105" s="110" customFormat="1" ht="15"/>
    <row r="106" s="110" customFormat="1" ht="15"/>
    <row r="107" s="110" customFormat="1" ht="15"/>
    <row r="108" s="110" customFormat="1" ht="15"/>
    <row r="109" s="110" customFormat="1" ht="15"/>
    <row r="110" s="110" customFormat="1" ht="15"/>
    <row r="111" s="110" customFormat="1" ht="15"/>
    <row r="112" s="110" customFormat="1" ht="15"/>
    <row r="113" s="110" customFormat="1" ht="15"/>
    <row r="114" s="110" customFormat="1" ht="15"/>
    <row r="115" s="110" customFormat="1" ht="15"/>
    <row r="116" s="110" customFormat="1" ht="15"/>
    <row r="117" s="110" customFormat="1" ht="15"/>
    <row r="118" s="110" customFormat="1" ht="15"/>
    <row r="119" s="110" customFormat="1" ht="15"/>
    <row r="120" s="110" customFormat="1" ht="15"/>
    <row r="121" s="110" customFormat="1" ht="15"/>
    <row r="122" s="110" customFormat="1" ht="15"/>
    <row r="123" s="110" customFormat="1" ht="15"/>
    <row r="124" s="110" customFormat="1" ht="15"/>
    <row r="125" s="110" customFormat="1" ht="15"/>
    <row r="126" s="110" customFormat="1" ht="15"/>
    <row r="127" s="110" customFormat="1" ht="15"/>
    <row r="128" s="110" customFormat="1" ht="15"/>
    <row r="129" s="110" customFormat="1" ht="15"/>
    <row r="130" s="110" customFormat="1" ht="15"/>
    <row r="131" s="110" customFormat="1" ht="15"/>
    <row r="132" s="110" customFormat="1" ht="15"/>
    <row r="133" s="110" customFormat="1" ht="15"/>
    <row r="134" s="110" customFormat="1" ht="15"/>
    <row r="135" s="110" customFormat="1" ht="15"/>
    <row r="136" s="110" customFormat="1" ht="15"/>
    <row r="137" s="110" customFormat="1" ht="15"/>
    <row r="138" s="110" customFormat="1" ht="15"/>
    <row r="139" s="110" customFormat="1" ht="15"/>
    <row r="140" s="110" customFormat="1" ht="15"/>
    <row r="141" s="110" customFormat="1" ht="15"/>
    <row r="142" s="110" customFormat="1" ht="15"/>
    <row r="143" s="110" customFormat="1" ht="15"/>
    <row r="144" s="110" customFormat="1" ht="15"/>
    <row r="145" s="110" customFormat="1" ht="15"/>
    <row r="146" s="110" customFormat="1" ht="15"/>
    <row r="147" s="110" customFormat="1" ht="15"/>
    <row r="148" s="110" customFormat="1" ht="15"/>
    <row r="149" s="110" customFormat="1" ht="15"/>
    <row r="150" s="110" customFormat="1" ht="15"/>
    <row r="151" s="110" customFormat="1" ht="15"/>
    <row r="152" s="110" customFormat="1" ht="15"/>
    <row r="153" s="110" customFormat="1" ht="15"/>
    <row r="154" s="110" customFormat="1" ht="15"/>
    <row r="155" s="110" customFormat="1" ht="15"/>
    <row r="156" s="110" customFormat="1" ht="15"/>
    <row r="157" s="110" customFormat="1" ht="15"/>
    <row r="158" s="110" customFormat="1" ht="15"/>
    <row r="159" s="110" customFormat="1" ht="15"/>
    <row r="160" s="110" customFormat="1" ht="15"/>
    <row r="161" s="110" customFormat="1" ht="15"/>
    <row r="162" s="110" customFormat="1" ht="15"/>
    <row r="163" s="110" customFormat="1" ht="15"/>
    <row r="164" s="110" customFormat="1" ht="15"/>
    <row r="165" s="110" customFormat="1" ht="15"/>
    <row r="166" s="110" customFormat="1" ht="15"/>
    <row r="167" s="110" customFormat="1" ht="15"/>
    <row r="168" s="110" customFormat="1" ht="15"/>
    <row r="169" s="110" customFormat="1" ht="15"/>
    <row r="170" s="110" customFormat="1" ht="15"/>
    <row r="171" s="110" customFormat="1" ht="15"/>
    <row r="172" s="110" customFormat="1" ht="15"/>
    <row r="173" s="110" customFormat="1" ht="15"/>
    <row r="174" s="110" customFormat="1" ht="15"/>
    <row r="175" s="110" customFormat="1" ht="15"/>
    <row r="176" s="110" customFormat="1" ht="15"/>
    <row r="177" s="110" customFormat="1" ht="15"/>
    <row r="178" s="110" customFormat="1" ht="15"/>
    <row r="179" s="110" customFormat="1" ht="15"/>
    <row r="180" s="110" customFormat="1" ht="15"/>
    <row r="181" s="110" customFormat="1" ht="15"/>
    <row r="182" s="110" customFormat="1" ht="15"/>
    <row r="183" s="110" customFormat="1" ht="15"/>
    <row r="184" s="110" customFormat="1" ht="15"/>
    <row r="185" s="110" customFormat="1" ht="15"/>
    <row r="186" s="110" customFormat="1" ht="15"/>
    <row r="187" s="110" customFormat="1" ht="15"/>
    <row r="188" s="110" customFormat="1" ht="15"/>
    <row r="189" s="110" customFormat="1" ht="15"/>
    <row r="190" s="110" customFormat="1" ht="15"/>
    <row r="191" s="110" customFormat="1" ht="15"/>
    <row r="192" s="110" customFormat="1" ht="15"/>
    <row r="193" s="110" customFormat="1" ht="15"/>
    <row r="194" s="110" customFormat="1" ht="15"/>
    <row r="195" s="110" customFormat="1" ht="15"/>
    <row r="196" s="110" customFormat="1" ht="15"/>
    <row r="197" s="110" customFormat="1" ht="15"/>
    <row r="198" s="110" customFormat="1" ht="15"/>
    <row r="199" s="110" customFormat="1" ht="15"/>
    <row r="200" s="110" customFormat="1" ht="15"/>
    <row r="201" s="110" customFormat="1" ht="15"/>
    <row r="202" s="110" customFormat="1" ht="15"/>
    <row r="203" s="110" customFormat="1" ht="15"/>
    <row r="204" s="110" customFormat="1" ht="15"/>
    <row r="205" s="110" customFormat="1" ht="15"/>
    <row r="206" s="110" customFormat="1" ht="15"/>
    <row r="207" s="110" customFormat="1" ht="15"/>
    <row r="208" s="110" customFormat="1" ht="15"/>
    <row r="209" s="110" customFormat="1" ht="15"/>
    <row r="210" s="110" customFormat="1" ht="15"/>
    <row r="211" s="110" customFormat="1" ht="15"/>
    <row r="212" s="110" customFormat="1" ht="15"/>
    <row r="213" s="110" customFormat="1" ht="15"/>
    <row r="214" s="110" customFormat="1" ht="15"/>
    <row r="215" s="110" customFormat="1" ht="15"/>
    <row r="216" s="110" customFormat="1" ht="15"/>
    <row r="217" s="110" customFormat="1" ht="15"/>
    <row r="218" s="110" customFormat="1" ht="15"/>
    <row r="219" s="110" customFormat="1" ht="15"/>
    <row r="220" s="110" customFormat="1" ht="15"/>
    <row r="221" s="110" customFormat="1" ht="15"/>
    <row r="222" s="110" customFormat="1" ht="15"/>
    <row r="223" s="110" customFormat="1" ht="15"/>
    <row r="224" s="110" customFormat="1" ht="15"/>
    <row r="225" s="110" customFormat="1" ht="15"/>
    <row r="226" s="110" customFormat="1" ht="15"/>
    <row r="227" s="110" customFormat="1" ht="15"/>
    <row r="228" s="110" customFormat="1" ht="15"/>
    <row r="229" s="110" customFormat="1" ht="15"/>
    <row r="230" s="110" customFormat="1" ht="15"/>
    <row r="231" s="110" customFormat="1" ht="15"/>
    <row r="232" s="110" customFormat="1" ht="15"/>
    <row r="233" s="110" customFormat="1" ht="15"/>
    <row r="234" s="110" customFormat="1" ht="15"/>
    <row r="235" s="110" customFormat="1" ht="15"/>
    <row r="236" s="110" customFormat="1" ht="15"/>
    <row r="237" s="110" customFormat="1" ht="15"/>
    <row r="238" s="110" customFormat="1" ht="15"/>
    <row r="239" s="110" customFormat="1" ht="15"/>
    <row r="240" s="110" customFormat="1" ht="15"/>
    <row r="241" s="110" customFormat="1" ht="15"/>
    <row r="242" s="110" customFormat="1" ht="15"/>
    <row r="243" s="110" customFormat="1" ht="15"/>
    <row r="244" s="110" customFormat="1" ht="15"/>
    <row r="245" s="110" customFormat="1" ht="15"/>
    <row r="246" s="110" customFormat="1" ht="15"/>
    <row r="247" s="110" customFormat="1" ht="15"/>
    <row r="248" s="110" customFormat="1" ht="15"/>
    <row r="249" s="110" customFormat="1" ht="15"/>
    <row r="250" s="110" customFormat="1" ht="15"/>
    <row r="251" s="110" customFormat="1" ht="15"/>
    <row r="252" s="110" customFormat="1" ht="15"/>
    <row r="253" s="110" customFormat="1" ht="15"/>
    <row r="254" s="110" customFormat="1" ht="15"/>
    <row r="255" s="110" customFormat="1" ht="15"/>
    <row r="256" s="110" customFormat="1" ht="15"/>
    <row r="257" s="110" customFormat="1" ht="15"/>
    <row r="258" s="110" customFormat="1" ht="15"/>
    <row r="259" s="110" customFormat="1" ht="15"/>
    <row r="260" s="110" customFormat="1" ht="15"/>
    <row r="261" s="110" customFormat="1" ht="15"/>
    <row r="262" s="110" customFormat="1" ht="15"/>
    <row r="263" s="110" customFormat="1" ht="15"/>
    <row r="264" s="110" customFormat="1" ht="15"/>
    <row r="265" s="110" customFormat="1" ht="15"/>
    <row r="266" s="110" customFormat="1" ht="15"/>
    <row r="267" s="110" customFormat="1" ht="15"/>
    <row r="268" s="110" customFormat="1" ht="15"/>
    <row r="269" s="110" customFormat="1" ht="15"/>
    <row r="270" s="110" customFormat="1" ht="15"/>
    <row r="271" s="110" customFormat="1" ht="15"/>
    <row r="272" s="110" customFormat="1" ht="15"/>
    <row r="273" s="110" customFormat="1" ht="15"/>
    <row r="274" s="110" customFormat="1" ht="15"/>
    <row r="275" s="110" customFormat="1" ht="15"/>
    <row r="276" s="110" customFormat="1" ht="15"/>
    <row r="277" s="110" customFormat="1" ht="15"/>
    <row r="278" s="110" customFormat="1" ht="15"/>
    <row r="279" s="110" customFormat="1" ht="15"/>
    <row r="280" s="110" customFormat="1" ht="15"/>
    <row r="281" s="110" customFormat="1" ht="15"/>
    <row r="282" s="110" customFormat="1" ht="15"/>
    <row r="283" s="110" customFormat="1" ht="15"/>
    <row r="284" s="110" customFormat="1" ht="15"/>
    <row r="285" s="110" customFormat="1" ht="15"/>
    <row r="286" s="110" customFormat="1" ht="15"/>
    <row r="287" s="110" customFormat="1" ht="15"/>
    <row r="288" s="110" customFormat="1" ht="15"/>
    <row r="289" s="110" customFormat="1" ht="15"/>
    <row r="290" s="110" customFormat="1" ht="15"/>
    <row r="291" s="110" customFormat="1" ht="15"/>
    <row r="292" s="110" customFormat="1" ht="15"/>
    <row r="293" s="110" customFormat="1" ht="15"/>
    <row r="294" s="110" customFormat="1" ht="15"/>
    <row r="295" s="110" customFormat="1" ht="15"/>
    <row r="296" s="110" customFormat="1" ht="15"/>
    <row r="297" s="110" customFormat="1" ht="15"/>
    <row r="298" s="110" customFormat="1" ht="15"/>
    <row r="299" s="110" customFormat="1" ht="15"/>
    <row r="300" s="110" customFormat="1" ht="15"/>
    <row r="301" s="110" customFormat="1" ht="15"/>
    <row r="302" s="110" customFormat="1" ht="15"/>
    <row r="303" s="110" customFormat="1" ht="15"/>
    <row r="304" s="110" customFormat="1" ht="15"/>
    <row r="305" s="110" customFormat="1" ht="15"/>
    <row r="306" s="110" customFormat="1" ht="15"/>
    <row r="307" s="110" customFormat="1" ht="15"/>
    <row r="308" s="110" customFormat="1" ht="15"/>
    <row r="309" s="110" customFormat="1" ht="15"/>
    <row r="310" s="110" customFormat="1" ht="15"/>
    <row r="311" s="110" customFormat="1" ht="15"/>
    <row r="312" s="110" customFormat="1" ht="15"/>
    <row r="313" s="110" customFormat="1" ht="15"/>
    <row r="314" s="110" customFormat="1" ht="15"/>
    <row r="315" s="110" customFormat="1" ht="15"/>
    <row r="316" s="110" customFormat="1" ht="15"/>
    <row r="317" s="110" customFormat="1" ht="15"/>
    <row r="318" s="110" customFormat="1" ht="15"/>
    <row r="319" s="110" customFormat="1" ht="15"/>
    <row r="320" s="110" customFormat="1" ht="15"/>
    <row r="321" s="110" customFormat="1" ht="15"/>
    <row r="322" s="110" customFormat="1" ht="15"/>
    <row r="323" s="110" customFormat="1" ht="15"/>
    <row r="324" s="110" customFormat="1" ht="15"/>
    <row r="325" s="110" customFormat="1" ht="15"/>
    <row r="326" s="110" customFormat="1" ht="15"/>
    <row r="327" s="110" customFormat="1" ht="15"/>
    <row r="328" s="110" customFormat="1" ht="15"/>
    <row r="329" s="110" customFormat="1" ht="15"/>
    <row r="330" s="110" customFormat="1" ht="15"/>
    <row r="331" s="110" customFormat="1" ht="15"/>
    <row r="332" s="110" customFormat="1" ht="15"/>
    <row r="333" s="110" customFormat="1" ht="15"/>
    <row r="334" s="110" customFormat="1" ht="15"/>
    <row r="335" s="110" customFormat="1" ht="15"/>
    <row r="336" s="110" customFormat="1" ht="15"/>
    <row r="337" s="110" customFormat="1" ht="15"/>
    <row r="338" s="110" customFormat="1" ht="15"/>
    <row r="339" s="110" customFormat="1" ht="15"/>
    <row r="340" s="110" customFormat="1" ht="15"/>
    <row r="341" s="110" customFormat="1" ht="15"/>
    <row r="342" s="110" customFormat="1" ht="15"/>
    <row r="343" s="110" customFormat="1" ht="15"/>
    <row r="344" s="110" customFormat="1" ht="15"/>
    <row r="345" s="110" customFormat="1" ht="15"/>
    <row r="346" s="110" customFormat="1" ht="15"/>
    <row r="347" s="110" customFormat="1" ht="15"/>
    <row r="348" s="110" customFormat="1" ht="15"/>
    <row r="349" s="110" customFormat="1" ht="15"/>
    <row r="350" s="110" customFormat="1" ht="15"/>
    <row r="351" s="110" customFormat="1" ht="15"/>
    <row r="352" s="110" customFormat="1" ht="15"/>
    <row r="353" s="110" customFormat="1" ht="15"/>
    <row r="354" s="110" customFormat="1" ht="15"/>
    <row r="355" s="110" customFormat="1" ht="15"/>
    <row r="356" s="110" customFormat="1" ht="15"/>
    <row r="357" s="110" customFormat="1" ht="15"/>
    <row r="358" s="110" customFormat="1" ht="15"/>
    <row r="359" s="110" customFormat="1" ht="15"/>
    <row r="360" s="110" customFormat="1" ht="15"/>
    <row r="361" s="110" customFormat="1" ht="15"/>
    <row r="362" s="110" customFormat="1" ht="15"/>
    <row r="363" s="110" customFormat="1" ht="15"/>
    <row r="364" s="110" customFormat="1" ht="15"/>
    <row r="365" s="110" customFormat="1" ht="15"/>
    <row r="366" s="110" customFormat="1" ht="15"/>
    <row r="367" s="110" customFormat="1" ht="15"/>
    <row r="368" s="110" customFormat="1" ht="15"/>
    <row r="369" s="110" customFormat="1" ht="15"/>
    <row r="370" s="110" customFormat="1" ht="15"/>
    <row r="371" s="110" customFormat="1" ht="15"/>
    <row r="372" s="110" customFormat="1" ht="15"/>
    <row r="373" s="110" customFormat="1" ht="15"/>
    <row r="374" s="110" customFormat="1" ht="15"/>
    <row r="375" s="110" customFormat="1" ht="15"/>
    <row r="376" s="110" customFormat="1" ht="15"/>
    <row r="377" s="110" customFormat="1" ht="15"/>
    <row r="378" s="110" customFormat="1" ht="15"/>
    <row r="379" s="110" customFormat="1" ht="15"/>
    <row r="380" s="110" customFormat="1" ht="15"/>
    <row r="381" s="110" customFormat="1" ht="15"/>
    <row r="382" s="110" customFormat="1" ht="15"/>
    <row r="383" s="110" customFormat="1" ht="15"/>
    <row r="384" s="110" customFormat="1" ht="15"/>
    <row r="385" s="110" customFormat="1" ht="15"/>
    <row r="386" s="110" customFormat="1" ht="15"/>
    <row r="387" s="110" customFormat="1" ht="15"/>
    <row r="388" s="110" customFormat="1" ht="15"/>
    <row r="389" s="110" customFormat="1" ht="15"/>
    <row r="390" s="110" customFormat="1" ht="15"/>
    <row r="391" s="110" customFormat="1" ht="15"/>
    <row r="392" s="110" customFormat="1" ht="15"/>
    <row r="393" s="110" customFormat="1" ht="15"/>
    <row r="394" s="110" customFormat="1" ht="15"/>
    <row r="395" s="110" customFormat="1" ht="15"/>
    <row r="396" s="110" customFormat="1" ht="15"/>
    <row r="397" s="110" customFormat="1" ht="15"/>
    <row r="398" s="110" customFormat="1" ht="15"/>
    <row r="399" s="110" customFormat="1" ht="15"/>
    <row r="400" s="110" customFormat="1" ht="15"/>
    <row r="401" s="110" customFormat="1" ht="15"/>
    <row r="402" s="110" customFormat="1" ht="15"/>
    <row r="403" s="110" customFormat="1" ht="15"/>
    <row r="404" s="110" customFormat="1" ht="15"/>
    <row r="405" s="110" customFormat="1" ht="15"/>
    <row r="406" s="110" customFormat="1" ht="15"/>
    <row r="407" s="110" customFormat="1" ht="15"/>
    <row r="408" s="110" customFormat="1" ht="15"/>
    <row r="409" s="110" customFormat="1" ht="15"/>
    <row r="410" s="110" customFormat="1" ht="15"/>
    <row r="411" s="110" customFormat="1" ht="15"/>
    <row r="412" s="110" customFormat="1" ht="15"/>
    <row r="413" s="110" customFormat="1" ht="15"/>
    <row r="414" s="110" customFormat="1" ht="15"/>
    <row r="415" s="110" customFormat="1" ht="15"/>
    <row r="416" s="110" customFormat="1" ht="15"/>
    <row r="417" s="110" customFormat="1" ht="15"/>
    <row r="418" s="110" customFormat="1" ht="15"/>
    <row r="419" s="110" customFormat="1" ht="15"/>
    <row r="420" s="110" customFormat="1" ht="15"/>
    <row r="421" s="110" customFormat="1" ht="15"/>
    <row r="422" s="110" customFormat="1" ht="15"/>
    <row r="423" s="110" customFormat="1" ht="15"/>
    <row r="424" s="110" customFormat="1" ht="15"/>
    <row r="425" s="110" customFormat="1" ht="15"/>
    <row r="426" s="110" customFormat="1" ht="15"/>
    <row r="427" s="110" customFormat="1" ht="15"/>
    <row r="428" s="110" customFormat="1" ht="15"/>
    <row r="429" s="110" customFormat="1" ht="15"/>
    <row r="430" s="110" customFormat="1" ht="15"/>
    <row r="431" s="110" customFormat="1" ht="15"/>
    <row r="432" s="110" customFormat="1" ht="15"/>
    <row r="433" s="110" customFormat="1" ht="15"/>
    <row r="434" s="110" customFormat="1" ht="15"/>
    <row r="435" s="110" customFormat="1" ht="15"/>
    <row r="436" s="110" customFormat="1" ht="15"/>
    <row r="437" s="110" customFormat="1" ht="15"/>
    <row r="438" s="110" customFormat="1" ht="15"/>
    <row r="439" s="110" customFormat="1" ht="15"/>
    <row r="440" s="110" customFormat="1" ht="15"/>
    <row r="441" s="110" customFormat="1" ht="15"/>
    <row r="442" s="110" customFormat="1" ht="15"/>
    <row r="443" s="110" customFormat="1" ht="15"/>
    <row r="444" s="110" customFormat="1" ht="15"/>
    <row r="445" s="110" customFormat="1" ht="15"/>
    <row r="446" s="110" customFormat="1" ht="15"/>
    <row r="447" s="110" customFormat="1" ht="15"/>
    <row r="448" s="110" customFormat="1" ht="15"/>
    <row r="449" s="110" customFormat="1" ht="15"/>
    <row r="450" s="110" customFormat="1" ht="15"/>
    <row r="451" s="110" customFormat="1" ht="15"/>
    <row r="452" s="110" customFormat="1" ht="15"/>
    <row r="453" s="110" customFormat="1" ht="15"/>
    <row r="454" s="110" customFormat="1" ht="15"/>
    <row r="455" s="110" customFormat="1" ht="15"/>
    <row r="456" s="110" customFormat="1" ht="15"/>
    <row r="457" s="110" customFormat="1" ht="15"/>
    <row r="458" s="110" customFormat="1" ht="15"/>
    <row r="459" s="110" customFormat="1" ht="15"/>
    <row r="460" s="110" customFormat="1" ht="15"/>
    <row r="461" s="110" customFormat="1" ht="15"/>
    <row r="462" s="110" customFormat="1" ht="15"/>
    <row r="463" s="110" customFormat="1" ht="15"/>
    <row r="464" s="110" customFormat="1" ht="15"/>
    <row r="465" s="110" customFormat="1" ht="15"/>
    <row r="466" s="110" customFormat="1" ht="15"/>
    <row r="467" s="110" customFormat="1" ht="15"/>
    <row r="468" s="110" customFormat="1" ht="15"/>
    <row r="469" s="110" customFormat="1" ht="15"/>
    <row r="470" s="110" customFormat="1" ht="15"/>
    <row r="471" s="110" customFormat="1" ht="15"/>
    <row r="472" s="110" customFormat="1" ht="15"/>
    <row r="473" s="110" customFormat="1" ht="15"/>
    <row r="474" s="110" customFormat="1" ht="15"/>
    <row r="475" s="110" customFormat="1" ht="15"/>
    <row r="476" s="110" customFormat="1" ht="15"/>
    <row r="477" s="110" customFormat="1" ht="15"/>
    <row r="478" s="110" customFormat="1" ht="15"/>
    <row r="479" s="110" customFormat="1" ht="15"/>
    <row r="480" s="110" customFormat="1" ht="15"/>
    <row r="481" s="110" customFormat="1" ht="15"/>
    <row r="482" s="110" customFormat="1" ht="15"/>
    <row r="483" s="110" customFormat="1" ht="15"/>
    <row r="484" s="110" customFormat="1" ht="15"/>
    <row r="485" s="110" customFormat="1" ht="15"/>
    <row r="486" s="110" customFormat="1" ht="15"/>
    <row r="487" s="110" customFormat="1" ht="15"/>
    <row r="488" s="110" customFormat="1" ht="15"/>
    <row r="489" s="110" customFormat="1" ht="15"/>
    <row r="490" s="110" customFormat="1" ht="15"/>
    <row r="491" s="110" customFormat="1" ht="15"/>
    <row r="492" s="110" customFormat="1" ht="15"/>
    <row r="493" s="110" customFormat="1" ht="15"/>
    <row r="494" s="110" customFormat="1" ht="15"/>
    <row r="495" s="110" customFormat="1" ht="15"/>
    <row r="496" s="110" customFormat="1" ht="15"/>
    <row r="497" s="110" customFormat="1" ht="15"/>
    <row r="498" s="110" customFormat="1" ht="15"/>
    <row r="499" s="110" customFormat="1" ht="15"/>
    <row r="500" s="110" customFormat="1" ht="15"/>
    <row r="501" s="110" customFormat="1" ht="15"/>
    <row r="502" s="110" customFormat="1" ht="15"/>
    <row r="503" s="110" customFormat="1" ht="15"/>
    <row r="504" s="110" customFormat="1" ht="15"/>
    <row r="505" s="110" customFormat="1" ht="15"/>
    <row r="506" s="110" customFormat="1" ht="15"/>
    <row r="507" s="110" customFormat="1" ht="15"/>
    <row r="508" s="110" customFormat="1" ht="15"/>
    <row r="509" s="110" customFormat="1" ht="15"/>
    <row r="510" s="110" customFormat="1" ht="15"/>
    <row r="511" s="110" customFormat="1" ht="15"/>
    <row r="512" s="110" customFormat="1" ht="15"/>
    <row r="513" s="110" customFormat="1" ht="15"/>
    <row r="514" s="110" customFormat="1" ht="15"/>
    <row r="515" s="110" customFormat="1" ht="15"/>
    <row r="516" s="110" customFormat="1" ht="15"/>
    <row r="517" s="110" customFormat="1" ht="15"/>
    <row r="518" s="110" customFormat="1" ht="15"/>
    <row r="519" s="110" customFormat="1" ht="15"/>
    <row r="520" s="110" customFormat="1" ht="15"/>
    <row r="521" s="110" customFormat="1" ht="15"/>
    <row r="522" s="110" customFormat="1" ht="15"/>
    <row r="523" s="110" customFormat="1" ht="15"/>
    <row r="524" s="110" customFormat="1" ht="15"/>
    <row r="525" s="110" customFormat="1" ht="15"/>
    <row r="526" s="110" customFormat="1" ht="15"/>
    <row r="527" s="110" customFormat="1" ht="15"/>
    <row r="528" s="110" customFormat="1" ht="15"/>
    <row r="529" s="110" customFormat="1" ht="15"/>
    <row r="530" s="110" customFormat="1" ht="15"/>
    <row r="531" s="110" customFormat="1" ht="15"/>
    <row r="532" s="110" customFormat="1" ht="15"/>
    <row r="533" s="110" customFormat="1" ht="15"/>
    <row r="534" s="110" customFormat="1" ht="15"/>
    <row r="535" s="110" customFormat="1" ht="15"/>
    <row r="536" s="110" customFormat="1" ht="15"/>
    <row r="537" s="110" customFormat="1" ht="15"/>
    <row r="538" s="110" customFormat="1" ht="15"/>
    <row r="539" s="110" customFormat="1" ht="15"/>
    <row r="540" s="110" customFormat="1" ht="15"/>
    <row r="541" s="110" customFormat="1" ht="15"/>
    <row r="542" s="110" customFormat="1" ht="15"/>
    <row r="543" s="110" customFormat="1" ht="15"/>
    <row r="544" s="110" customFormat="1" ht="15"/>
    <row r="545" s="110" customFormat="1" ht="15"/>
    <row r="546" s="110" customFormat="1" ht="15"/>
    <row r="547" s="110" customFormat="1" ht="15"/>
    <row r="548" s="110" customFormat="1" ht="15"/>
    <row r="549" s="110" customFormat="1" ht="15"/>
    <row r="550" s="110" customFormat="1" ht="15"/>
    <row r="551" s="110" customFormat="1" ht="15"/>
    <row r="552" s="110" customFormat="1" ht="15"/>
    <row r="553" s="110" customFormat="1" ht="15"/>
    <row r="554" s="110" customFormat="1" ht="15"/>
    <row r="555" s="110" customFormat="1" ht="15"/>
    <row r="556" s="110" customFormat="1" ht="15"/>
    <row r="557" s="110" customFormat="1" ht="15"/>
    <row r="558" s="110" customFormat="1" ht="15"/>
    <row r="559" s="110" customFormat="1" ht="15"/>
    <row r="560" s="110" customFormat="1" ht="15"/>
    <row r="561" s="110" customFormat="1" ht="15"/>
    <row r="562" s="110" customFormat="1" ht="15"/>
    <row r="563" s="110" customFormat="1" ht="15"/>
    <row r="564" s="110" customFormat="1" ht="15"/>
    <row r="565" s="110" customFormat="1" ht="15"/>
    <row r="566" s="110" customFormat="1" ht="15"/>
    <row r="567" s="110" customFormat="1" ht="15"/>
    <row r="568" s="110" customFormat="1" ht="15"/>
    <row r="569" s="110" customFormat="1" ht="15"/>
    <row r="570" s="110" customFormat="1" ht="15"/>
    <row r="571" s="110" customFormat="1" ht="15"/>
    <row r="572" s="110" customFormat="1" ht="15"/>
    <row r="573" s="110" customFormat="1" ht="15"/>
    <row r="574" s="110" customFormat="1" ht="15"/>
    <row r="575" s="110" customFormat="1" ht="15"/>
    <row r="576" s="110" customFormat="1" ht="15"/>
    <row r="577" s="110" customFormat="1" ht="15"/>
    <row r="578" s="110" customFormat="1" ht="15"/>
    <row r="579" s="110" customFormat="1" ht="15"/>
    <row r="580" s="110" customFormat="1" ht="15"/>
    <row r="581" s="110" customFormat="1" ht="15"/>
    <row r="582" s="110" customFormat="1" ht="15"/>
    <row r="583" s="110" customFormat="1" ht="15"/>
    <row r="584" s="110" customFormat="1" ht="15"/>
    <row r="585" s="110" customFormat="1" ht="15"/>
    <row r="586" s="110" customFormat="1" ht="15"/>
    <row r="587" s="110" customFormat="1" ht="15"/>
    <row r="588" s="110" customFormat="1" ht="15"/>
    <row r="589" s="110" customFormat="1" ht="15"/>
    <row r="590" s="110" customFormat="1" ht="15"/>
    <row r="591" s="110" customFormat="1" ht="15"/>
    <row r="592" s="110" customFormat="1" ht="15"/>
    <row r="593" s="110" customFormat="1" ht="15"/>
    <row r="594" s="110" customFormat="1" ht="15"/>
    <row r="595" s="110" customFormat="1" ht="15"/>
    <row r="596" s="110" customFormat="1" ht="15"/>
    <row r="597" s="110" customFormat="1" ht="15"/>
    <row r="598" s="110" customFormat="1" ht="15"/>
    <row r="599" s="110" customFormat="1" ht="15"/>
    <row r="600" s="110" customFormat="1" ht="15"/>
    <row r="601" s="110" customFormat="1" ht="15"/>
    <row r="602" s="110" customFormat="1" ht="15"/>
    <row r="603" s="110" customFormat="1" ht="15"/>
    <row r="604" s="110" customFormat="1" ht="15"/>
    <row r="605" s="110" customFormat="1" ht="15"/>
    <row r="606" s="110" customFormat="1" ht="15"/>
    <row r="607" s="110" customFormat="1" ht="15"/>
    <row r="608" s="110" customFormat="1" ht="15"/>
    <row r="609" s="110" customFormat="1" ht="15"/>
    <row r="610" s="110" customFormat="1" ht="15"/>
    <row r="611" s="110" customFormat="1" ht="15"/>
    <row r="612" s="110" customFormat="1" ht="15"/>
    <row r="613" s="110" customFormat="1" ht="15"/>
    <row r="614" s="110" customFormat="1" ht="15"/>
    <row r="615" s="110" customFormat="1" ht="15"/>
    <row r="616" s="110" customFormat="1" ht="15"/>
    <row r="617" s="110" customFormat="1" ht="15"/>
    <row r="618" s="110" customFormat="1" ht="15"/>
    <row r="619" s="110" customFormat="1" ht="15"/>
    <row r="620" s="110" customFormat="1" ht="15"/>
    <row r="621" s="110" customFormat="1" ht="15"/>
    <row r="622" s="110" customFormat="1" ht="15"/>
    <row r="623" s="110" customFormat="1" ht="15"/>
    <row r="624" s="110" customFormat="1" ht="15"/>
    <row r="625" s="110" customFormat="1" ht="15"/>
    <row r="626" s="110" customFormat="1" ht="15"/>
    <row r="627" s="110" customFormat="1" ht="15"/>
    <row r="628" s="110" customFormat="1" ht="15"/>
    <row r="629" s="110" customFormat="1" ht="15"/>
    <row r="630" s="110" customFormat="1" ht="15"/>
    <row r="631" s="110" customFormat="1" ht="15"/>
    <row r="632" s="110" customFormat="1" ht="15"/>
    <row r="633" s="110" customFormat="1" ht="15"/>
    <row r="634" s="110" customFormat="1" ht="15"/>
    <row r="635" s="110" customFormat="1" ht="15"/>
    <row r="636" s="110" customFormat="1" ht="15"/>
    <row r="637" s="110" customFormat="1" ht="15"/>
    <row r="638" s="110" customFormat="1" ht="15"/>
    <row r="639" s="110" customFormat="1" ht="15"/>
    <row r="640" s="110" customFormat="1" ht="15"/>
    <row r="641" s="110" customFormat="1" ht="15"/>
    <row r="642" s="110" customFormat="1" ht="15"/>
    <row r="643" s="110" customFormat="1" ht="15"/>
    <row r="644" s="110" customFormat="1" ht="15"/>
    <row r="645" s="110" customFormat="1" ht="15"/>
    <row r="646" s="110" customFormat="1" ht="15"/>
    <row r="647" s="110" customFormat="1" ht="15"/>
    <row r="648" s="110" customFormat="1" ht="15"/>
    <row r="649" s="110" customFormat="1" ht="15"/>
    <row r="650" s="110" customFormat="1" ht="15"/>
    <row r="651" s="110" customFormat="1" ht="15"/>
    <row r="652" s="110" customFormat="1" ht="15"/>
    <row r="653" s="110" customFormat="1" ht="15"/>
    <row r="654" s="110" customFormat="1" ht="15"/>
    <row r="655" s="110" customFormat="1" ht="15"/>
    <row r="656" s="110" customFormat="1" ht="15"/>
    <row r="657" s="110" customFormat="1" ht="15"/>
    <row r="658" s="110" customFormat="1" ht="15"/>
    <row r="659" s="110" customFormat="1" ht="15"/>
    <row r="660" s="110" customFormat="1" ht="15"/>
    <row r="661" s="110" customFormat="1" ht="15"/>
    <row r="662" s="110" customFormat="1" ht="15"/>
    <row r="663" s="110" customFormat="1" ht="15"/>
    <row r="664" s="110" customFormat="1" ht="15"/>
    <row r="665" s="110" customFormat="1" ht="15"/>
    <row r="666" s="110" customFormat="1" ht="15"/>
    <row r="667" s="110" customFormat="1" ht="15"/>
    <row r="668" s="110" customFormat="1" ht="15"/>
    <row r="669" s="110" customFormat="1" ht="15"/>
    <row r="670" s="110" customFormat="1" ht="15"/>
    <row r="671" s="110" customFormat="1" ht="15"/>
    <row r="672" s="110" customFormat="1" ht="15"/>
    <row r="673" s="110" customFormat="1" ht="15"/>
    <row r="674" s="110" customFormat="1" ht="15"/>
    <row r="675" s="110" customFormat="1" ht="15"/>
    <row r="676" s="110" customFormat="1" ht="15"/>
    <row r="677" s="110" customFormat="1" ht="15"/>
    <row r="678" s="110" customFormat="1" ht="15"/>
    <row r="679" s="110" customFormat="1" ht="15"/>
    <row r="680" s="110" customFormat="1" ht="15"/>
    <row r="681" s="110" customFormat="1" ht="15"/>
    <row r="682" s="110" customFormat="1" ht="15"/>
    <row r="683" s="110" customFormat="1" ht="15"/>
    <row r="684" s="110" customFormat="1" ht="15"/>
    <row r="685" s="110" customFormat="1" ht="15"/>
    <row r="686" s="110" customFormat="1" ht="15"/>
    <row r="687" s="110" customFormat="1" ht="15"/>
    <row r="688" s="110" customFormat="1" ht="15"/>
    <row r="689" s="110" customFormat="1" ht="15"/>
    <row r="690" s="110" customFormat="1" ht="15"/>
    <row r="691" s="110" customFormat="1" ht="15"/>
    <row r="692" s="110" customFormat="1" ht="15"/>
    <row r="693" s="110" customFormat="1" ht="15"/>
    <row r="694" s="110" customFormat="1" ht="15"/>
    <row r="695" s="110" customFormat="1" ht="15"/>
    <row r="696" s="110" customFormat="1" ht="15"/>
    <row r="697" s="110" customFormat="1" ht="15"/>
    <row r="698" s="110" customFormat="1" ht="15"/>
    <row r="699" s="110" customFormat="1" ht="15"/>
    <row r="700" s="110" customFormat="1" ht="15"/>
    <row r="701" s="110" customFormat="1" ht="15"/>
    <row r="702" s="110" customFormat="1" ht="15"/>
    <row r="703" s="110" customFormat="1" ht="15"/>
    <row r="704" s="110" customFormat="1" ht="15"/>
    <row r="705" s="110" customFormat="1" ht="15"/>
    <row r="706" s="110" customFormat="1" ht="15"/>
    <row r="707" s="110" customFormat="1" ht="15"/>
    <row r="708" s="110" customFormat="1" ht="15"/>
    <row r="709" s="110" customFormat="1" ht="15"/>
    <row r="710" s="110" customFormat="1" ht="15"/>
    <row r="711" s="110" customFormat="1" ht="15"/>
    <row r="712" s="110" customFormat="1" ht="15"/>
    <row r="713" s="110" customFormat="1" ht="15"/>
    <row r="714" s="110" customFormat="1" ht="15"/>
    <row r="715" s="110" customFormat="1" ht="15"/>
    <row r="716" s="110" customFormat="1" ht="15"/>
    <row r="717" s="110" customFormat="1" ht="15"/>
    <row r="718" s="110" customFormat="1" ht="15"/>
    <row r="719" s="110" customFormat="1" ht="15"/>
    <row r="720" s="110" customFormat="1" ht="15"/>
    <row r="721" s="110" customFormat="1" ht="15"/>
    <row r="722" s="110" customFormat="1" ht="15"/>
    <row r="723" s="110" customFormat="1" ht="15"/>
    <row r="724" s="110" customFormat="1" ht="15"/>
    <row r="725" s="110" customFormat="1" ht="15"/>
    <row r="726" s="110" customFormat="1" ht="15"/>
    <row r="727" s="110" customFormat="1" ht="15"/>
    <row r="728" s="110" customFormat="1" ht="15"/>
    <row r="729" s="110" customFormat="1" ht="15"/>
    <row r="730" s="110" customFormat="1" ht="15"/>
    <row r="731" s="110" customFormat="1" ht="15"/>
    <row r="732" s="110" customFormat="1" ht="15"/>
    <row r="733" s="110" customFormat="1" ht="15"/>
    <row r="734" s="110" customFormat="1" ht="15"/>
    <row r="735" s="110" customFormat="1" ht="15"/>
    <row r="736" s="110" customFormat="1" ht="15"/>
    <row r="737" s="110" customFormat="1" ht="15"/>
    <row r="738" s="110" customFormat="1" ht="15"/>
    <row r="739" s="110" customFormat="1" ht="15"/>
    <row r="740" s="110" customFormat="1" ht="15"/>
    <row r="741" s="110" customFormat="1" ht="15"/>
    <row r="742" s="110" customFormat="1" ht="15"/>
    <row r="743" s="110" customFormat="1" ht="15"/>
    <row r="744" s="110" customFormat="1" ht="15"/>
    <row r="745" s="110" customFormat="1" ht="15"/>
    <row r="746" s="110" customFormat="1" ht="15"/>
    <row r="747" s="110" customFormat="1" ht="15"/>
    <row r="748" s="110" customFormat="1" ht="15"/>
    <row r="749" s="110" customFormat="1" ht="15"/>
    <row r="750" s="110" customFormat="1" ht="15"/>
    <row r="751" s="110" customFormat="1" ht="15"/>
    <row r="752" s="110" customFormat="1" ht="15"/>
    <row r="753" s="110" customFormat="1" ht="15"/>
    <row r="754" s="110" customFormat="1" ht="15"/>
    <row r="755" s="110" customFormat="1" ht="15"/>
    <row r="756" s="110" customFormat="1" ht="15"/>
    <row r="757" s="110" customFormat="1" ht="15"/>
    <row r="758" s="110" customFormat="1" ht="15"/>
    <row r="759" s="110" customFormat="1" ht="15"/>
    <row r="760" s="110" customFormat="1" ht="15"/>
    <row r="761" s="110" customFormat="1" ht="15"/>
    <row r="762" s="110" customFormat="1" ht="15"/>
    <row r="763" s="110" customFormat="1" ht="15"/>
    <row r="764" s="110" customFormat="1" ht="15"/>
    <row r="765" s="110" customFormat="1" ht="15"/>
    <row r="766" s="110" customFormat="1" ht="15"/>
    <row r="767" s="110" customFormat="1" ht="15"/>
    <row r="768" s="110" customFormat="1" ht="15"/>
    <row r="769" s="110" customFormat="1" ht="15"/>
    <row r="770" s="110" customFormat="1" ht="15"/>
    <row r="771" s="110" customFormat="1" ht="15"/>
    <row r="772" s="110" customFormat="1" ht="15"/>
    <row r="773" s="110" customFormat="1" ht="15"/>
    <row r="774" s="110" customFormat="1" ht="15"/>
    <row r="775" s="110" customFormat="1" ht="15"/>
    <row r="776" s="110" customFormat="1" ht="15"/>
    <row r="777" s="110" customFormat="1" ht="15"/>
    <row r="778" s="110" customFormat="1" ht="15"/>
    <row r="779" s="110" customFormat="1" ht="15"/>
    <row r="780" s="110" customFormat="1" ht="15"/>
    <row r="781" s="110" customFormat="1" ht="15"/>
    <row r="782" s="110" customFormat="1" ht="15"/>
    <row r="783" s="110" customFormat="1" ht="15"/>
    <row r="784" s="110" customFormat="1" ht="15"/>
    <row r="785" s="110" customFormat="1" ht="15"/>
    <row r="786" s="110" customFormat="1" ht="15"/>
    <row r="787" s="110" customFormat="1" ht="15"/>
    <row r="788" s="110" customFormat="1" ht="15"/>
    <row r="789" s="110" customFormat="1" ht="15"/>
    <row r="790" s="110" customFormat="1" ht="15"/>
    <row r="791" s="110" customFormat="1" ht="15"/>
    <row r="792" s="110" customFormat="1" ht="15"/>
    <row r="793" s="110" customFormat="1" ht="15"/>
    <row r="794" s="110" customFormat="1" ht="15"/>
    <row r="795" s="110" customFormat="1" ht="15"/>
    <row r="796" s="110" customFormat="1" ht="15"/>
    <row r="797" s="110" customFormat="1" ht="15"/>
    <row r="798" s="110" customFormat="1" ht="15"/>
    <row r="799" s="110" customFormat="1" ht="15"/>
    <row r="800" s="110" customFormat="1" ht="15"/>
    <row r="801" s="110" customFormat="1" ht="15"/>
    <row r="802" s="110" customFormat="1" ht="15"/>
    <row r="803" s="110" customFormat="1" ht="15"/>
    <row r="804" s="110" customFormat="1" ht="15"/>
    <row r="805" s="110" customFormat="1" ht="15"/>
    <row r="806" s="110" customFormat="1" ht="15"/>
    <row r="807" s="110" customFormat="1" ht="15"/>
    <row r="808" s="110" customFormat="1" ht="15"/>
    <row r="809" s="110" customFormat="1" ht="15"/>
    <row r="810" s="110" customFormat="1" ht="15"/>
    <row r="811" s="110" customFormat="1" ht="15"/>
    <row r="812" s="110" customFormat="1" ht="15"/>
    <row r="813" s="110" customFormat="1" ht="15"/>
    <row r="814" s="110" customFormat="1" ht="15"/>
    <row r="815" s="110" customFormat="1" ht="15"/>
    <row r="816" s="110" customFormat="1" ht="15"/>
    <row r="817" s="110" customFormat="1" ht="15"/>
    <row r="818" s="110" customFormat="1" ht="15"/>
    <row r="819" s="110" customFormat="1" ht="15"/>
    <row r="820" s="110" customFormat="1" ht="15"/>
    <row r="821" s="110" customFormat="1" ht="15"/>
    <row r="822" s="110" customFormat="1" ht="15"/>
    <row r="823" s="110" customFormat="1" ht="15"/>
    <row r="824" s="110" customFormat="1" ht="15"/>
    <row r="825" s="110" customFormat="1" ht="15"/>
    <row r="826" s="110" customFormat="1" ht="15"/>
    <row r="827" s="110" customFormat="1" ht="15"/>
    <row r="828" s="110" customFormat="1" ht="15"/>
    <row r="829" s="110" customFormat="1" ht="15"/>
    <row r="830" s="110" customFormat="1" ht="15"/>
    <row r="831" s="110" customFormat="1" ht="15"/>
    <row r="832" s="110" customFormat="1" ht="15"/>
    <row r="833" s="110" customFormat="1" ht="15"/>
    <row r="834" s="110" customFormat="1" ht="15"/>
    <row r="835" s="110" customFormat="1" ht="15"/>
    <row r="836" s="110" customFormat="1" ht="15"/>
    <row r="837" s="110" customFormat="1" ht="15"/>
    <row r="838" s="110" customFormat="1" ht="15"/>
    <row r="839" s="110" customFormat="1" ht="15"/>
    <row r="840" s="110" customFormat="1" ht="15"/>
    <row r="841" s="110" customFormat="1" ht="15"/>
    <row r="842" s="110" customFormat="1" ht="15"/>
    <row r="843" s="110" customFormat="1" ht="15"/>
    <row r="844" s="110" customFormat="1" ht="15"/>
    <row r="845" s="110" customFormat="1" ht="15"/>
    <row r="846" s="110" customFormat="1" ht="15"/>
    <row r="847" s="110" customFormat="1" ht="15"/>
    <row r="848" s="110" customFormat="1" ht="15"/>
    <row r="849" s="110" customFormat="1" ht="15"/>
    <row r="850" s="110" customFormat="1" ht="15"/>
    <row r="851" s="110" customFormat="1" ht="15"/>
    <row r="852" s="110" customFormat="1" ht="15"/>
    <row r="853" s="110" customFormat="1" ht="15"/>
    <row r="854" s="110" customFormat="1" ht="15"/>
    <row r="855" s="110" customFormat="1" ht="15"/>
    <row r="856" s="110" customFormat="1" ht="15"/>
    <row r="857" s="110" customFormat="1" ht="15"/>
    <row r="858" s="110" customFormat="1" ht="15"/>
    <row r="859" s="110" customFormat="1" ht="15"/>
    <row r="860" s="110" customFormat="1" ht="15"/>
    <row r="861" s="110" customFormat="1" ht="15"/>
    <row r="862" s="110" customFormat="1" ht="15"/>
    <row r="863" s="110" customFormat="1" ht="15"/>
    <row r="864" s="110" customFormat="1" ht="15"/>
    <row r="865" s="110" customFormat="1" ht="15"/>
    <row r="866" s="110" customFormat="1" ht="15"/>
    <row r="867" s="110" customFormat="1" ht="15"/>
    <row r="868" s="110" customFormat="1" ht="15"/>
    <row r="869" s="110" customFormat="1" ht="15"/>
    <row r="870" s="110" customFormat="1" ht="15"/>
    <row r="871" s="110" customFormat="1" ht="15"/>
    <row r="872" s="110" customFormat="1" ht="15"/>
    <row r="873" s="110" customFormat="1" ht="15"/>
    <row r="874" s="110" customFormat="1" ht="15"/>
    <row r="875" s="110" customFormat="1" ht="15"/>
    <row r="876" s="110" customFormat="1" ht="15"/>
    <row r="877" s="110" customFormat="1" ht="15"/>
    <row r="878" s="110" customFormat="1" ht="15"/>
    <row r="879" s="110" customFormat="1" ht="15"/>
    <row r="880" s="110" customFormat="1" ht="15"/>
    <row r="881" s="110" customFormat="1" ht="15"/>
    <row r="882" s="110" customFormat="1" ht="15"/>
    <row r="883" s="110" customFormat="1" ht="15"/>
    <row r="884" s="110" customFormat="1" ht="15"/>
    <row r="885" s="110" customFormat="1" ht="15"/>
    <row r="886" s="110" customFormat="1" ht="15"/>
    <row r="887" s="110" customFormat="1" ht="15"/>
    <row r="888" s="110" customFormat="1" ht="15"/>
    <row r="889" s="110" customFormat="1" ht="15"/>
    <row r="890" s="110" customFormat="1" ht="15"/>
    <row r="891" s="110" customFormat="1" ht="15"/>
    <row r="892" s="110" customFormat="1" ht="15"/>
    <row r="893" s="110" customFormat="1" ht="15"/>
    <row r="894" s="110" customFormat="1" ht="15"/>
    <row r="895" s="110" customFormat="1" ht="15"/>
    <row r="896" s="110" customFormat="1" ht="15"/>
    <row r="897" s="110" customFormat="1" ht="15"/>
    <row r="898" s="110" customFormat="1" ht="15"/>
    <row r="899" s="110" customFormat="1" ht="15"/>
    <row r="900" s="110" customFormat="1" ht="15"/>
    <row r="901" s="110" customFormat="1" ht="15"/>
    <row r="902" s="110" customFormat="1" ht="15"/>
    <row r="903" s="110" customFormat="1" ht="15"/>
    <row r="904" s="110" customFormat="1" ht="15"/>
    <row r="905" s="110" customFormat="1" ht="15"/>
    <row r="906" s="110" customFormat="1" ht="15"/>
    <row r="907" s="110" customFormat="1" ht="15"/>
    <row r="908" s="110" customFormat="1" ht="15"/>
    <row r="909" s="110" customFormat="1" ht="15"/>
    <row r="910" s="110" customFormat="1" ht="15"/>
    <row r="911" s="110" customFormat="1" ht="15"/>
    <row r="912" s="110" customFormat="1" ht="15"/>
    <row r="913" s="110" customFormat="1" ht="15"/>
    <row r="914" s="110" customFormat="1" ht="15"/>
    <row r="915" s="110" customFormat="1" ht="15"/>
    <row r="916" s="110" customFormat="1" ht="15"/>
    <row r="917" s="110" customFormat="1" ht="15"/>
    <row r="918" s="110" customFormat="1" ht="15"/>
    <row r="919" s="110" customFormat="1" ht="15"/>
    <row r="920" s="110" customFormat="1" ht="15"/>
    <row r="921" s="110" customFormat="1" ht="15"/>
    <row r="922" s="110" customFormat="1" ht="15"/>
    <row r="923" s="110" customFormat="1" ht="15"/>
    <row r="924" s="110" customFormat="1" ht="15"/>
    <row r="925" s="110" customFormat="1" ht="15"/>
    <row r="926" s="110" customFormat="1" ht="15"/>
    <row r="927" s="110" customFormat="1" ht="15"/>
    <row r="928" s="110" customFormat="1" ht="15"/>
    <row r="929" s="110" customFormat="1" ht="15"/>
    <row r="930" s="110" customFormat="1" ht="15"/>
    <row r="931" s="110" customFormat="1" ht="15"/>
    <row r="932" s="110" customFormat="1" ht="15"/>
    <row r="933" s="110" customFormat="1" ht="15"/>
    <row r="934" s="110" customFormat="1" ht="15"/>
    <row r="935" s="110" customFormat="1" ht="15"/>
    <row r="936" s="110" customFormat="1" ht="15"/>
    <row r="937" s="110" customFormat="1" ht="15"/>
    <row r="938" s="110" customFormat="1" ht="15"/>
    <row r="939" s="110" customFormat="1" ht="15"/>
    <row r="940" s="110" customFormat="1" ht="15"/>
    <row r="941" s="110" customFormat="1" ht="15"/>
    <row r="942" s="110" customFormat="1" ht="15"/>
    <row r="943" s="110" customFormat="1" ht="15"/>
    <row r="944" s="110" customFormat="1" ht="15"/>
    <row r="945" s="110" customFormat="1" ht="15"/>
    <row r="946" s="110" customFormat="1" ht="15"/>
    <row r="947" s="110" customFormat="1" ht="15"/>
    <row r="948" s="110" customFormat="1" ht="15"/>
    <row r="949" s="110" customFormat="1" ht="15"/>
    <row r="950" s="110" customFormat="1" ht="15"/>
    <row r="951" s="110" customFormat="1" ht="15"/>
    <row r="952" s="110" customFormat="1" ht="15"/>
    <row r="953" s="110" customFormat="1" ht="15"/>
    <row r="954" s="110" customFormat="1" ht="15"/>
    <row r="955" s="110" customFormat="1" ht="15"/>
    <row r="956" s="110" customFormat="1" ht="15"/>
    <row r="957" s="110" customFormat="1" ht="15"/>
    <row r="958" s="110" customFormat="1" ht="15"/>
    <row r="959" s="110" customFormat="1" ht="15"/>
    <row r="960" s="110" customFormat="1" ht="15"/>
    <row r="961" s="110" customFormat="1" ht="15"/>
    <row r="962" s="110" customFormat="1" ht="15"/>
    <row r="963" s="110" customFormat="1" ht="15"/>
    <row r="964" s="110" customFormat="1" ht="15"/>
    <row r="965" s="110" customFormat="1" ht="15"/>
    <row r="966" s="110" customFormat="1" ht="15"/>
    <row r="967" s="110" customFormat="1" ht="15"/>
    <row r="968" s="110" customFormat="1" ht="15"/>
    <row r="969" s="110" customFormat="1" ht="15"/>
    <row r="970" s="110" customFormat="1" ht="15"/>
    <row r="971" s="110" customFormat="1" ht="15"/>
    <row r="972" s="110" customFormat="1" ht="15"/>
    <row r="973" s="110" customFormat="1" ht="15"/>
    <row r="974" s="110" customFormat="1" ht="15"/>
    <row r="975" s="110" customFormat="1" ht="15"/>
    <row r="976" s="110" customFormat="1" ht="15"/>
    <row r="977" s="110" customFormat="1" ht="15"/>
    <row r="978" s="110" customFormat="1" ht="15"/>
    <row r="979" s="110" customFormat="1" ht="15"/>
    <row r="980" s="110" customFormat="1" ht="15"/>
    <row r="981" s="110" customFormat="1" ht="15"/>
    <row r="982" s="110" customFormat="1" ht="15"/>
    <row r="983" s="110" customFormat="1" ht="15"/>
    <row r="984" s="110" customFormat="1" ht="15"/>
    <row r="985" s="110" customFormat="1" ht="15"/>
    <row r="986" s="110" customFormat="1" ht="15"/>
    <row r="987" s="110" customFormat="1" ht="15"/>
    <row r="988" s="110" customFormat="1" ht="15"/>
    <row r="989" s="110" customFormat="1" ht="15"/>
    <row r="990" s="110" customFormat="1" ht="15"/>
    <row r="991" s="110" customFormat="1" ht="15"/>
    <row r="992" s="110" customFormat="1" ht="15"/>
    <row r="993" s="110" customFormat="1" ht="15"/>
    <row r="994" s="110" customFormat="1" ht="15"/>
    <row r="995" s="110" customFormat="1" ht="15"/>
    <row r="996" s="110" customFormat="1" ht="15"/>
    <row r="997" s="110" customFormat="1" ht="15"/>
    <row r="998" s="110" customFormat="1" ht="15"/>
    <row r="999" s="110" customFormat="1" ht="15"/>
    <row r="1000" s="110" customFormat="1" ht="15"/>
    <row r="1001" s="110" customFormat="1" ht="15"/>
    <row r="1002" s="110" customFormat="1" ht="15"/>
    <row r="1003" s="110" customFormat="1" ht="15"/>
    <row r="1004" s="110" customFormat="1" ht="15"/>
    <row r="1005" s="110" customFormat="1" ht="15"/>
    <row r="1006" s="110" customFormat="1" ht="15"/>
    <row r="1007" s="110" customFormat="1" ht="15"/>
    <row r="1008" s="110" customFormat="1" ht="15"/>
    <row r="1009" s="110" customFormat="1" ht="15"/>
    <row r="1010" s="110" customFormat="1" ht="15"/>
    <row r="1011" s="110" customFormat="1" ht="15"/>
    <row r="1012" s="110" customFormat="1" ht="15"/>
    <row r="1013" s="110" customFormat="1" ht="15"/>
    <row r="1014" s="110" customFormat="1" ht="15"/>
    <row r="1015" s="110" customFormat="1" ht="15"/>
    <row r="1016" s="110" customFormat="1" ht="15"/>
    <row r="1017" s="110" customFormat="1" ht="15"/>
    <row r="1018" s="110" customFormat="1" ht="15"/>
    <row r="1019" s="110" customFormat="1" ht="15"/>
    <row r="1020" s="110" customFormat="1" ht="15"/>
    <row r="1021" s="110" customFormat="1" ht="15"/>
    <row r="1022" s="110" customFormat="1" ht="15"/>
    <row r="1023" s="110" customFormat="1" ht="15"/>
    <row r="1024" s="110" customFormat="1" ht="15"/>
    <row r="1025" s="110" customFormat="1" ht="15"/>
    <row r="1026" s="110" customFormat="1" ht="15"/>
    <row r="1027" s="110" customFormat="1" ht="15"/>
    <row r="1028" s="110" customFormat="1" ht="15"/>
    <row r="1029" s="110" customFormat="1" ht="15"/>
    <row r="1030" s="110" customFormat="1" ht="15"/>
    <row r="1031" s="110" customFormat="1" ht="15"/>
    <row r="1032" s="110" customFormat="1" ht="15"/>
    <row r="1033" s="110" customFormat="1" ht="15"/>
    <row r="1034" s="110" customFormat="1" ht="15"/>
    <row r="1035" s="110" customFormat="1" ht="15"/>
    <row r="1036" s="110" customFormat="1" ht="15"/>
    <row r="1037" s="110" customFormat="1" ht="15"/>
    <row r="1038" s="110" customFormat="1" ht="15"/>
    <row r="1039" s="110" customFormat="1" ht="15"/>
    <row r="1040" s="110" customFormat="1" ht="15"/>
    <row r="1041" s="110" customFormat="1" ht="15"/>
    <row r="1042" s="110" customFormat="1" ht="15"/>
    <row r="1043" s="110" customFormat="1" ht="15"/>
    <row r="1044" s="110" customFormat="1" ht="15"/>
    <row r="1045" s="110" customFormat="1" ht="15"/>
    <row r="1046" s="110" customFormat="1" ht="15"/>
    <row r="1047" s="110" customFormat="1" ht="15"/>
    <row r="1048" s="110" customFormat="1" ht="15"/>
    <row r="1049" s="110" customFormat="1" ht="15"/>
    <row r="1050" s="110" customFormat="1" ht="15"/>
    <row r="1051" s="110" customFormat="1" ht="15"/>
    <row r="1052" s="110" customFormat="1" ht="15"/>
    <row r="1053" s="110" customFormat="1" ht="15"/>
    <row r="1054" s="110" customFormat="1" ht="15"/>
    <row r="1055" s="110" customFormat="1" ht="15"/>
    <row r="1056" s="110" customFormat="1" ht="15"/>
    <row r="1057" s="110" customFormat="1" ht="15"/>
    <row r="1058" s="110" customFormat="1" ht="15"/>
    <row r="1059" s="110" customFormat="1" ht="15"/>
    <row r="1060" s="110" customFormat="1" ht="15"/>
    <row r="1061" s="110" customFormat="1" ht="15"/>
    <row r="1062" s="110" customFormat="1" ht="15"/>
    <row r="1063" s="110" customFormat="1" ht="15"/>
    <row r="1064" s="110" customFormat="1" ht="15"/>
    <row r="1065" s="110" customFormat="1" ht="15"/>
    <row r="1066" s="110" customFormat="1" ht="15"/>
    <row r="1067" s="110" customFormat="1" ht="15"/>
    <row r="1068" s="110" customFormat="1" ht="15"/>
    <row r="1069" s="110" customFormat="1" ht="15"/>
    <row r="1070" s="110" customFormat="1" ht="15"/>
    <row r="1071" s="110" customFormat="1" ht="15"/>
    <row r="1072" s="110" customFormat="1" ht="15"/>
    <row r="1073" s="110" customFormat="1" ht="15"/>
    <row r="1074" s="110" customFormat="1" ht="15"/>
    <row r="1075" s="110" customFormat="1" ht="15"/>
    <row r="1076" s="110" customFormat="1" ht="15"/>
    <row r="1077" s="110" customFormat="1" ht="15"/>
    <row r="1078" s="110" customFormat="1" ht="15"/>
    <row r="1079" s="110" customFormat="1" ht="15"/>
    <row r="1080" s="110" customFormat="1" ht="15"/>
    <row r="1081" s="110" customFormat="1" ht="15"/>
    <row r="1082" s="110" customFormat="1" ht="15"/>
    <row r="1083" s="110" customFormat="1" ht="15"/>
    <row r="1084" s="110" customFormat="1" ht="15"/>
    <row r="1085" s="110" customFormat="1" ht="15"/>
    <row r="1086" s="110" customFormat="1" ht="15"/>
    <row r="1087" s="110" customFormat="1" ht="15"/>
    <row r="1088" s="110" customFormat="1" ht="15"/>
    <row r="1089" s="110" customFormat="1" ht="15"/>
    <row r="1090" s="110" customFormat="1" ht="15"/>
    <row r="1091" s="110" customFormat="1" ht="15"/>
    <row r="1092" s="110" customFormat="1" ht="15"/>
    <row r="1093" s="110" customFormat="1" ht="15"/>
    <row r="1094" s="110" customFormat="1" ht="15"/>
    <row r="1095" s="110" customFormat="1" ht="15"/>
    <row r="1096" s="110" customFormat="1" ht="15"/>
    <row r="1097" s="110" customFormat="1" ht="15"/>
    <row r="1098" s="110" customFormat="1" ht="15"/>
    <row r="1099" s="110" customFormat="1" ht="15"/>
    <row r="1100" s="110" customFormat="1" ht="15"/>
    <row r="1101" s="110" customFormat="1" ht="15"/>
    <row r="1102" s="110" customFormat="1" ht="15"/>
    <row r="1103" s="110" customFormat="1" ht="15"/>
    <row r="1104" s="110" customFormat="1" ht="15"/>
    <row r="1105" s="110" customFormat="1" ht="15"/>
    <row r="1106" s="110" customFormat="1" ht="15"/>
    <row r="1107" s="110" customFormat="1" ht="15"/>
    <row r="1108" s="110" customFormat="1" ht="15"/>
    <row r="1109" s="110" customFormat="1" ht="15"/>
    <row r="1110" s="110" customFormat="1" ht="15"/>
    <row r="1111" s="110" customFormat="1" ht="15"/>
    <row r="1112" s="110" customFormat="1" ht="15"/>
    <row r="1113" s="110" customFormat="1" ht="15"/>
    <row r="1114" s="110" customFormat="1" ht="15"/>
    <row r="1115" s="110" customFormat="1" ht="15"/>
    <row r="1116" s="110" customFormat="1" ht="15"/>
    <row r="1117" s="110" customFormat="1" ht="15"/>
    <row r="1118" s="110" customFormat="1" ht="15"/>
    <row r="1119" s="110" customFormat="1" ht="15"/>
    <row r="1120" s="110" customFormat="1" ht="15"/>
    <row r="1121" s="110" customFormat="1" ht="15"/>
    <row r="1122" s="110" customFormat="1" ht="15"/>
    <row r="1123" s="110" customFormat="1" ht="15"/>
    <row r="1124" s="110" customFormat="1" ht="15"/>
    <row r="1125" s="110" customFormat="1" ht="15"/>
    <row r="1126" s="110" customFormat="1" ht="15"/>
    <row r="1127" s="110" customFormat="1" ht="15"/>
    <row r="1128" s="110" customFormat="1" ht="15"/>
    <row r="1129" s="110" customFormat="1" ht="15"/>
    <row r="1130" s="110" customFormat="1" ht="15"/>
    <row r="1131" s="110" customFormat="1" ht="15"/>
    <row r="1132" s="110" customFormat="1" ht="15"/>
    <row r="1133" s="110" customFormat="1" ht="15"/>
    <row r="1134" s="110" customFormat="1" ht="15"/>
    <row r="1135" s="110" customFormat="1" ht="15"/>
    <row r="1136" s="110" customFormat="1" ht="15"/>
    <row r="1137" s="110" customFormat="1" ht="15"/>
    <row r="1138" s="110" customFormat="1" ht="15"/>
    <row r="1139" s="110" customFormat="1" ht="15"/>
    <row r="1140" s="110" customFormat="1" ht="15"/>
    <row r="1141" s="110" customFormat="1" ht="15"/>
    <row r="1142" s="110" customFormat="1" ht="15"/>
    <row r="1143" s="110" customFormat="1" ht="15"/>
    <row r="1144" s="110" customFormat="1" ht="15"/>
    <row r="1145" s="110" customFormat="1" ht="15"/>
    <row r="1146" s="110" customFormat="1" ht="15"/>
    <row r="1147" s="110" customFormat="1" ht="15"/>
    <row r="1148" s="110" customFormat="1" ht="15"/>
    <row r="1149" s="110" customFormat="1" ht="15"/>
    <row r="1150" s="110" customFormat="1" ht="15"/>
    <row r="1151" s="110" customFormat="1" ht="15"/>
    <row r="1152" s="110" customFormat="1" ht="15"/>
    <row r="1153" s="110" customFormat="1" ht="15"/>
    <row r="1154" s="110" customFormat="1" ht="15"/>
    <row r="1155" s="110" customFormat="1" ht="15"/>
    <row r="1156" s="110" customFormat="1" ht="15"/>
    <row r="1157" s="110" customFormat="1" ht="15"/>
    <row r="1158" s="110" customFormat="1" ht="15"/>
    <row r="1159" s="110" customFormat="1" ht="15"/>
    <row r="1160" s="110" customFormat="1" ht="15"/>
    <row r="1161" s="110" customFormat="1" ht="15"/>
    <row r="1162" s="110" customFormat="1" ht="15"/>
    <row r="1163" s="110" customFormat="1" ht="15"/>
    <row r="1164" s="110" customFormat="1" ht="15"/>
    <row r="1165" s="110" customFormat="1" ht="15"/>
    <row r="1166" s="110" customFormat="1" ht="15"/>
    <row r="1167" s="110" customFormat="1" ht="15"/>
    <row r="1168" s="110" customFormat="1" ht="15"/>
    <row r="1169" s="110" customFormat="1" ht="15"/>
    <row r="1170" s="110" customFormat="1" ht="15"/>
    <row r="1171" s="110" customFormat="1" ht="15"/>
    <row r="1172" s="110" customFormat="1" ht="15"/>
    <row r="1173" s="110" customFormat="1" ht="15"/>
    <row r="1174" s="110" customFormat="1" ht="15"/>
    <row r="1175" s="110" customFormat="1" ht="15"/>
    <row r="1176" s="110" customFormat="1" ht="15"/>
    <row r="1177" s="110" customFormat="1" ht="15"/>
    <row r="1178" s="110" customFormat="1" ht="15"/>
    <row r="1179" s="110" customFormat="1" ht="15"/>
    <row r="1180" s="110" customFormat="1" ht="15"/>
    <row r="1181" s="110" customFormat="1" ht="15"/>
    <row r="1182" s="110" customFormat="1" ht="15"/>
    <row r="1183" s="110" customFormat="1" ht="15"/>
    <row r="1184" s="110" customFormat="1" ht="15"/>
    <row r="1185" s="110" customFormat="1" ht="15"/>
    <row r="1186" s="110" customFormat="1" ht="15"/>
    <row r="1187" s="110" customFormat="1" ht="15"/>
    <row r="1188" s="110" customFormat="1" ht="15"/>
    <row r="1189" s="110" customFormat="1" ht="15"/>
    <row r="1190" s="110" customFormat="1" ht="15"/>
    <row r="1191" s="110" customFormat="1" ht="15"/>
    <row r="1192" s="110" customFormat="1" ht="15"/>
    <row r="1193" s="110" customFormat="1" ht="15"/>
    <row r="1194" s="110" customFormat="1" ht="15"/>
    <row r="1195" s="110" customFormat="1" ht="15"/>
    <row r="1196" s="110" customFormat="1" ht="15"/>
    <row r="1197" s="110" customFormat="1" ht="15"/>
    <row r="1198" s="110" customFormat="1" ht="15"/>
    <row r="1199" s="110" customFormat="1" ht="15"/>
    <row r="1200" s="110" customFormat="1" ht="15"/>
    <row r="1201" s="110" customFormat="1" ht="15"/>
    <row r="1202" s="110" customFormat="1" ht="15"/>
    <row r="1203" s="110" customFormat="1" ht="15"/>
    <row r="1204" s="110" customFormat="1" ht="15"/>
    <row r="1205" s="110" customFormat="1" ht="15"/>
    <row r="1206" s="110" customFormat="1" ht="15"/>
    <row r="1207" s="110" customFormat="1" ht="15"/>
    <row r="1208" s="110" customFormat="1" ht="15"/>
    <row r="1209" s="110" customFormat="1" ht="15"/>
    <row r="1210" s="110" customFormat="1" ht="15"/>
    <row r="1211" s="110" customFormat="1" ht="15"/>
    <row r="1212" s="110" customFormat="1" ht="15"/>
    <row r="1213" s="110" customFormat="1" ht="15"/>
    <row r="1214" s="110" customFormat="1" ht="15"/>
    <row r="1215" s="110" customFormat="1" ht="15"/>
    <row r="1216" s="110" customFormat="1" ht="15"/>
    <row r="1217" s="110" customFormat="1" ht="15"/>
    <row r="1218" s="110" customFormat="1" ht="15"/>
    <row r="1219" s="110" customFormat="1" ht="15"/>
    <row r="1220" s="110" customFormat="1" ht="15"/>
    <row r="1221" s="110" customFormat="1" ht="15"/>
    <row r="1222" s="110" customFormat="1" ht="15"/>
    <row r="1223" s="110" customFormat="1" ht="15"/>
    <row r="1224" s="110" customFormat="1" ht="15"/>
    <row r="1225" s="110" customFormat="1" ht="15"/>
    <row r="1226" s="110" customFormat="1" ht="15"/>
    <row r="1227" s="110" customFormat="1" ht="15"/>
    <row r="1228" s="110" customFormat="1" ht="15"/>
    <row r="1229" s="110" customFormat="1" ht="15"/>
    <row r="1230" s="110" customFormat="1" ht="15"/>
    <row r="1231" s="110" customFormat="1" ht="15"/>
    <row r="1232" s="110" customFormat="1" ht="15"/>
    <row r="1233" s="110" customFormat="1" ht="15"/>
    <row r="1234" s="110" customFormat="1" ht="15"/>
    <row r="1235" s="110" customFormat="1" ht="15"/>
    <row r="1236" s="110" customFormat="1" ht="15"/>
    <row r="1237" s="110" customFormat="1" ht="15"/>
    <row r="1238" s="110" customFormat="1" ht="15"/>
    <row r="1239" s="110" customFormat="1" ht="15"/>
    <row r="1240" s="110" customFormat="1" ht="15"/>
    <row r="1241" s="110" customFormat="1" ht="15"/>
    <row r="1242" s="110" customFormat="1" ht="15"/>
    <row r="1243" s="110" customFormat="1" ht="15"/>
    <row r="1244" s="110" customFormat="1" ht="15"/>
    <row r="1245" s="110" customFormat="1" ht="15"/>
    <row r="1246" s="110" customFormat="1" ht="15"/>
    <row r="1247" s="110" customFormat="1" ht="15"/>
    <row r="1248" s="110" customFormat="1" ht="15"/>
    <row r="1249" s="110" customFormat="1" ht="15"/>
    <row r="1250" s="110" customFormat="1" ht="15"/>
    <row r="1251" s="110" customFormat="1" ht="15"/>
    <row r="1252" s="110" customFormat="1" ht="15"/>
    <row r="1253" s="110" customFormat="1" ht="15"/>
    <row r="1254" s="110" customFormat="1" ht="15"/>
    <row r="1255" s="110" customFormat="1" ht="15"/>
    <row r="1256" s="110" customFormat="1" ht="15"/>
    <row r="1257" s="110" customFormat="1" ht="15"/>
    <row r="1258" s="110" customFormat="1" ht="15"/>
    <row r="1259" s="110" customFormat="1" ht="15"/>
    <row r="1260" s="110" customFormat="1" ht="15"/>
    <row r="1261" s="110" customFormat="1" ht="15"/>
    <row r="1262" s="110" customFormat="1" ht="15"/>
    <row r="1263" s="110" customFormat="1" ht="15"/>
    <row r="1264" s="110" customFormat="1" ht="15"/>
    <row r="1265" s="110" customFormat="1" ht="15"/>
    <row r="1266" s="110" customFormat="1" ht="15"/>
    <row r="1267" s="110" customFormat="1" ht="15"/>
    <row r="1268" s="110" customFormat="1" ht="15"/>
    <row r="1269" s="110" customFormat="1" ht="15"/>
    <row r="1270" s="110" customFormat="1" ht="15"/>
    <row r="1271" s="110" customFormat="1" ht="15"/>
    <row r="1272" s="110" customFormat="1" ht="15"/>
    <row r="1273" s="110" customFormat="1" ht="15"/>
    <row r="1274" s="110" customFormat="1" ht="15"/>
    <row r="1275" s="110" customFormat="1" ht="15"/>
    <row r="1276" s="110" customFormat="1" ht="15"/>
    <row r="1277" s="110" customFormat="1" ht="15"/>
    <row r="1278" s="110" customFormat="1" ht="15"/>
    <row r="1279" s="110" customFormat="1" ht="15"/>
    <row r="1280" s="110" customFormat="1" ht="15"/>
    <row r="1281" s="110" customFormat="1" ht="15"/>
    <row r="1282" s="110" customFormat="1" ht="15"/>
    <row r="1283" s="110" customFormat="1" ht="15"/>
    <row r="1284" s="110" customFormat="1" ht="15"/>
    <row r="1285" s="110" customFormat="1" ht="15"/>
    <row r="1286" s="110" customFormat="1" ht="15"/>
    <row r="1287" s="110" customFormat="1" ht="15"/>
    <row r="1288" s="110" customFormat="1" ht="15"/>
    <row r="1289" s="110" customFormat="1" ht="15"/>
    <row r="1290" s="110" customFormat="1" ht="15"/>
    <row r="1291" s="110" customFormat="1" ht="15"/>
    <row r="1292" s="110" customFormat="1" ht="15"/>
    <row r="1293" s="110" customFormat="1" ht="15"/>
    <row r="1294" s="110" customFormat="1" ht="15"/>
    <row r="1295" s="110" customFormat="1" ht="15"/>
    <row r="1296" s="110" customFormat="1" ht="15"/>
    <row r="1297" s="110" customFormat="1" ht="15"/>
    <row r="1298" s="110" customFormat="1" ht="15"/>
    <row r="1299" s="110" customFormat="1" ht="15"/>
    <row r="1300" s="110" customFormat="1" ht="15"/>
    <row r="1301" s="110" customFormat="1" ht="15"/>
    <row r="1302" s="110" customFormat="1" ht="15"/>
    <row r="1303" s="110" customFormat="1" ht="15"/>
    <row r="1304" s="110" customFormat="1" ht="15"/>
    <row r="1305" s="110" customFormat="1" ht="15"/>
    <row r="1306" s="110" customFormat="1" ht="15"/>
    <row r="1307" s="110" customFormat="1" ht="15"/>
    <row r="1308" s="110" customFormat="1" ht="15"/>
    <row r="1309" s="110" customFormat="1" ht="15"/>
    <row r="1310" s="110" customFormat="1" ht="15"/>
    <row r="1311" s="110" customFormat="1" ht="15"/>
    <row r="1312" s="110" customFormat="1" ht="15"/>
    <row r="1313" s="110" customFormat="1" ht="15"/>
    <row r="1314" s="110" customFormat="1" ht="15"/>
    <row r="1315" s="110" customFormat="1" ht="15"/>
    <row r="1316" s="110" customFormat="1" ht="15"/>
    <row r="1317" s="110" customFormat="1" ht="15"/>
    <row r="1318" s="110" customFormat="1" ht="15"/>
    <row r="1319" s="110" customFormat="1" ht="15"/>
    <row r="1320" s="110" customFormat="1" ht="15"/>
    <row r="1321" s="110" customFormat="1" ht="15"/>
    <row r="1322" s="110" customFormat="1" ht="15"/>
    <row r="1323" s="110" customFormat="1" ht="15"/>
    <row r="1324" s="110" customFormat="1" ht="15"/>
    <row r="1325" s="110" customFormat="1" ht="15"/>
    <row r="1326" s="110" customFormat="1" ht="15"/>
    <row r="1327" s="110" customFormat="1" ht="15"/>
    <row r="1328" s="110" customFormat="1" ht="15"/>
    <row r="1329" s="110" customFormat="1" ht="15"/>
    <row r="1330" s="110" customFormat="1" ht="15"/>
    <row r="1331" s="110" customFormat="1" ht="15"/>
    <row r="1332" s="110" customFormat="1" ht="15"/>
    <row r="1333" s="110" customFormat="1" ht="15"/>
    <row r="1334" s="110" customFormat="1" ht="15"/>
    <row r="1335" s="110" customFormat="1" ht="15"/>
    <row r="1336" s="110" customFormat="1" ht="15"/>
    <row r="1337" s="110" customFormat="1" ht="15"/>
    <row r="1338" s="110" customFormat="1" ht="15"/>
    <row r="1339" s="110" customFormat="1" ht="15"/>
    <row r="1340" s="110" customFormat="1" ht="15"/>
    <row r="1341" s="110" customFormat="1" ht="15"/>
    <row r="1342" s="110" customFormat="1" ht="15"/>
    <row r="1343" s="110" customFormat="1" ht="15"/>
    <row r="1344" s="110" customFormat="1" ht="15"/>
    <row r="1345" s="110" customFormat="1" ht="15"/>
    <row r="1346" s="110" customFormat="1" ht="15"/>
    <row r="1347" s="110" customFormat="1" ht="15"/>
    <row r="1348" s="110" customFormat="1" ht="15"/>
    <row r="1349" s="110" customFormat="1" ht="15"/>
    <row r="1350" s="110" customFormat="1" ht="15"/>
    <row r="1351" s="110" customFormat="1" ht="15"/>
    <row r="1352" s="110" customFormat="1" ht="15"/>
    <row r="1353" s="110" customFormat="1" ht="15"/>
    <row r="1354" s="110" customFormat="1" ht="15"/>
    <row r="1355" s="110" customFormat="1" ht="15"/>
    <row r="1356" s="110" customFormat="1" ht="15"/>
    <row r="1357" s="110" customFormat="1" ht="15"/>
    <row r="1358" s="110" customFormat="1" ht="15"/>
    <row r="1359" s="110" customFormat="1" ht="15"/>
    <row r="1360" s="110" customFormat="1" ht="15"/>
    <row r="1361" s="110" customFormat="1" ht="15"/>
    <row r="1362" s="110" customFormat="1" ht="15"/>
    <row r="1363" s="110" customFormat="1" ht="15"/>
    <row r="1364" s="110" customFormat="1" ht="15"/>
    <row r="1365" s="110" customFormat="1" ht="15"/>
    <row r="1366" s="110" customFormat="1" ht="15"/>
    <row r="1367" s="110" customFormat="1" ht="15"/>
    <row r="1368" s="110" customFormat="1" ht="15"/>
    <row r="1369" s="110" customFormat="1" ht="15"/>
    <row r="1370" s="110" customFormat="1" ht="15"/>
    <row r="1371" s="110" customFormat="1" ht="15"/>
    <row r="1372" s="110" customFormat="1" ht="15"/>
    <row r="1373" s="110" customFormat="1" ht="15"/>
    <row r="1374" s="110" customFormat="1" ht="15"/>
    <row r="1375" s="110" customFormat="1" ht="15"/>
    <row r="1376" s="110" customFormat="1" ht="15"/>
    <row r="1377" s="110" customFormat="1" ht="15"/>
    <row r="1378" s="110" customFormat="1" ht="15"/>
    <row r="1379" s="110" customFormat="1" ht="15"/>
    <row r="1380" s="110" customFormat="1" ht="15"/>
    <row r="1381" s="110" customFormat="1" ht="15"/>
    <row r="1382" s="110" customFormat="1" ht="15"/>
    <row r="1383" s="110" customFormat="1" ht="15"/>
    <row r="1384" s="110" customFormat="1" ht="15"/>
    <row r="1385" s="110" customFormat="1" ht="15"/>
    <row r="1386" s="110" customFormat="1" ht="15"/>
    <row r="1387" s="110" customFormat="1" ht="15"/>
    <row r="1388" s="110" customFormat="1" ht="15"/>
    <row r="1389" s="110" customFormat="1" ht="15"/>
    <row r="1390" s="110" customFormat="1" ht="15"/>
    <row r="1391" s="110" customFormat="1" ht="15"/>
    <row r="1392" s="110" customFormat="1" ht="15"/>
    <row r="1393" s="110" customFormat="1" ht="15"/>
    <row r="1394" s="110" customFormat="1" ht="15"/>
    <row r="1395" s="110" customFormat="1" ht="15"/>
    <row r="1396" s="110" customFormat="1" ht="15"/>
    <row r="1397" s="110" customFormat="1" ht="15"/>
    <row r="1398" s="110" customFormat="1" ht="15"/>
    <row r="1399" s="110" customFormat="1" ht="15"/>
    <row r="1400" s="110" customFormat="1" ht="15"/>
    <row r="1401" s="110" customFormat="1" ht="15"/>
    <row r="1402" s="110" customFormat="1" ht="15"/>
    <row r="1403" s="110" customFormat="1" ht="15"/>
    <row r="1404" s="110" customFormat="1" ht="15"/>
    <row r="1405" s="110" customFormat="1" ht="15"/>
    <row r="1406" s="110" customFormat="1" ht="15"/>
    <row r="1407" s="110" customFormat="1" ht="15"/>
    <row r="1408" s="110" customFormat="1" ht="15"/>
    <row r="1409" s="110" customFormat="1" ht="15"/>
    <row r="1410" s="110" customFormat="1" ht="15"/>
    <row r="1411" s="110" customFormat="1" ht="15"/>
    <row r="1412" s="110" customFormat="1" ht="15"/>
    <row r="1413" s="110" customFormat="1" ht="15"/>
    <row r="1414" s="110" customFormat="1" ht="15"/>
    <row r="1415" s="110" customFormat="1" ht="15"/>
    <row r="1416" s="110" customFormat="1" ht="15"/>
    <row r="1417" s="110" customFormat="1" ht="15"/>
    <row r="1418" s="110" customFormat="1" ht="15"/>
    <row r="1419" s="110" customFormat="1" ht="15"/>
    <row r="1420" s="110" customFormat="1" ht="15"/>
    <row r="1421" s="110" customFormat="1" ht="15"/>
    <row r="1422" s="110" customFormat="1" ht="15"/>
    <row r="1423" s="110" customFormat="1" ht="15"/>
    <row r="1424" s="110" customFormat="1" ht="15"/>
    <row r="1425" s="110" customFormat="1" ht="15"/>
    <row r="1426" s="110" customFormat="1" ht="15"/>
    <row r="1427" s="110" customFormat="1" ht="15"/>
    <row r="1428" s="110" customFormat="1" ht="15"/>
    <row r="1429" s="110" customFormat="1" ht="15"/>
    <row r="1430" s="110" customFormat="1" ht="15"/>
    <row r="1431" s="110" customFormat="1" ht="15"/>
    <row r="1432" s="110" customFormat="1" ht="15"/>
    <row r="1433" s="110" customFormat="1" ht="15"/>
    <row r="1434" s="110" customFormat="1" ht="15"/>
    <row r="1435" s="110" customFormat="1" ht="15"/>
    <row r="1436" s="110" customFormat="1" ht="15"/>
    <row r="1437" s="110" customFormat="1" ht="15"/>
    <row r="1438" s="110" customFormat="1" ht="15"/>
    <row r="1439" s="110" customFormat="1" ht="15"/>
    <row r="1440" s="110" customFormat="1" ht="15"/>
    <row r="1441" s="110" customFormat="1" ht="15"/>
    <row r="1442" s="110" customFormat="1" ht="15"/>
    <row r="1443" s="110" customFormat="1" ht="15"/>
    <row r="1444" s="110" customFormat="1" ht="15"/>
    <row r="1445" s="110" customFormat="1" ht="15"/>
    <row r="1446" s="110" customFormat="1" ht="15"/>
    <row r="1447" s="110" customFormat="1" ht="15"/>
    <row r="1448" s="110" customFormat="1" ht="15"/>
    <row r="1449" s="110" customFormat="1" ht="15"/>
    <row r="1450" s="110" customFormat="1" ht="15"/>
    <row r="1451" s="110" customFormat="1" ht="15"/>
    <row r="1452" s="110" customFormat="1" ht="15"/>
    <row r="1453" s="110" customFormat="1" ht="15"/>
    <row r="1454" s="110" customFormat="1" ht="15"/>
    <row r="1455" s="110" customFormat="1" ht="15"/>
    <row r="1456" s="110" customFormat="1" ht="15"/>
    <row r="1457" s="110" customFormat="1" ht="15"/>
    <row r="1458" s="110" customFormat="1" ht="15"/>
    <row r="1459" s="110" customFormat="1" ht="15"/>
    <row r="1460" s="110" customFormat="1" ht="15"/>
    <row r="1461" s="110" customFormat="1" ht="15"/>
    <row r="1462" s="110" customFormat="1" ht="15"/>
    <row r="1463" s="110" customFormat="1" ht="15"/>
    <row r="1464" s="110" customFormat="1" ht="15"/>
    <row r="1465" s="110" customFormat="1" ht="15"/>
    <row r="1466" s="110" customFormat="1" ht="15"/>
    <row r="1467" s="110" customFormat="1" ht="15"/>
    <row r="1468" s="110" customFormat="1" ht="15"/>
    <row r="1469" s="110" customFormat="1" ht="15"/>
    <row r="1470" s="110" customFormat="1" ht="15"/>
    <row r="1471" s="110" customFormat="1" ht="15"/>
    <row r="1472" s="110" customFormat="1" ht="15"/>
    <row r="1473" s="110" customFormat="1" ht="15"/>
    <row r="1474" s="110" customFormat="1" ht="15"/>
    <row r="1475" s="110" customFormat="1" ht="15"/>
    <row r="1476" s="110" customFormat="1" ht="15"/>
    <row r="1477" s="110" customFormat="1" ht="15"/>
    <row r="1478" s="110" customFormat="1" ht="15"/>
    <row r="1479" s="110" customFormat="1" ht="15"/>
    <row r="1480" s="110" customFormat="1" ht="15"/>
    <row r="1481" s="110" customFormat="1" ht="15"/>
    <row r="1482" s="110" customFormat="1" ht="15"/>
    <row r="1483" s="110" customFormat="1" ht="15"/>
    <row r="1484" s="110" customFormat="1" ht="15"/>
    <row r="1485" s="110" customFormat="1" ht="15"/>
    <row r="1486" s="110" customFormat="1" ht="15"/>
    <row r="1487" s="110" customFormat="1" ht="15"/>
    <row r="1488" s="110" customFormat="1" ht="15"/>
    <row r="1489" s="110" customFormat="1" ht="15"/>
    <row r="1490" s="110" customFormat="1" ht="15"/>
    <row r="1491" s="110" customFormat="1" ht="15"/>
    <row r="1492" s="110" customFormat="1" ht="15"/>
    <row r="1493" s="110" customFormat="1" ht="15"/>
    <row r="1494" s="110" customFormat="1" ht="15"/>
    <row r="1495" s="110" customFormat="1" ht="15"/>
    <row r="1496" s="110" customFormat="1" ht="15"/>
    <row r="1497" s="110" customFormat="1" ht="15"/>
    <row r="1498" s="110" customFormat="1" ht="15"/>
    <row r="1499" s="110" customFormat="1" ht="15"/>
    <row r="1500" s="110" customFormat="1" ht="15"/>
    <row r="1501" s="110" customFormat="1" ht="15"/>
    <row r="1502" s="110" customFormat="1" ht="15"/>
    <row r="1503" s="110" customFormat="1" ht="15"/>
    <row r="1504" s="110" customFormat="1" ht="15"/>
    <row r="1505" s="110" customFormat="1" ht="15"/>
    <row r="1506" s="110" customFormat="1" ht="15"/>
    <row r="1507" s="110" customFormat="1" ht="15"/>
    <row r="1508" s="110" customFormat="1" ht="15"/>
    <row r="1509" s="110" customFormat="1" ht="15"/>
    <row r="1510" s="110" customFormat="1" ht="15"/>
    <row r="1511" s="110" customFormat="1" ht="15"/>
    <row r="1512" s="110" customFormat="1" ht="15"/>
    <row r="1513" s="110" customFormat="1" ht="15"/>
    <row r="1514" s="110" customFormat="1" ht="15"/>
    <row r="1515" s="110" customFormat="1" ht="15"/>
    <row r="1516" s="110" customFormat="1" ht="15"/>
    <row r="1517" s="110" customFormat="1" ht="15"/>
    <row r="1518" s="110" customFormat="1" ht="15"/>
    <row r="1519" s="110" customFormat="1" ht="15"/>
    <row r="1520" s="110" customFormat="1" ht="15"/>
    <row r="1521" s="110" customFormat="1" ht="15"/>
    <row r="1522" s="110" customFormat="1" ht="15"/>
    <row r="1523" s="110" customFormat="1" ht="15"/>
    <row r="1524" s="110" customFormat="1" ht="15"/>
    <row r="1525" s="110" customFormat="1" ht="15"/>
    <row r="1526" s="110" customFormat="1" ht="15"/>
    <row r="1527" s="110" customFormat="1" ht="15"/>
    <row r="1528" s="110" customFormat="1" ht="15"/>
    <row r="1529" s="110" customFormat="1" ht="15"/>
    <row r="1530" s="110" customFormat="1" ht="15"/>
    <row r="1531" s="110" customFormat="1" ht="15"/>
    <row r="1532" s="110" customFormat="1" ht="15"/>
    <row r="1533" s="110" customFormat="1" ht="15"/>
    <row r="1534" s="110" customFormat="1" ht="15"/>
    <row r="1535" s="110" customFormat="1" ht="15"/>
    <row r="1536" s="110" customFormat="1" ht="15"/>
    <row r="1537" s="110" customFormat="1" ht="15"/>
    <row r="1538" s="110" customFormat="1" ht="15"/>
  </sheetData>
  <mergeCells count="20">
    <mergeCell ref="D19:H19"/>
    <mergeCell ref="D20:H20"/>
    <mergeCell ref="D21:H21"/>
    <mergeCell ref="D22:H22"/>
    <mergeCell ref="D9:E9"/>
    <mergeCell ref="D11:E11"/>
    <mergeCell ref="A7:C7"/>
    <mergeCell ref="A8:C8"/>
    <mergeCell ref="A9:C9"/>
    <mergeCell ref="A10:C10"/>
    <mergeCell ref="D23:H23"/>
    <mergeCell ref="D3:E3"/>
    <mergeCell ref="A11:C11"/>
    <mergeCell ref="A12:C12"/>
    <mergeCell ref="D10:E10"/>
    <mergeCell ref="D12:E12"/>
    <mergeCell ref="B16:H16"/>
    <mergeCell ref="B17:H17"/>
    <mergeCell ref="D7:E7"/>
    <mergeCell ref="D8:E8"/>
  </mergeCells>
  <dataValidations count="3">
    <dataValidation allowBlank="1" showInputMessage="1" showErrorMessage="1" promptTitle="Accountability" prompt="Nature of the action required by the jobholder; the outcomes/results expected; the &quot;what&quot; and the &quot;why&quot;." sqref="E25"/>
    <dataValidation type="textLength" operator="equal" allowBlank="1" showInputMessage="1" showErrorMessage="1" sqref="A7:A9 C27:C28 C25 A11:A12 C17:E17 F17:H18 B17:B23">
      <formula1>0</formula1>
    </dataValidation>
    <dataValidation allowBlank="1" showInputMessage="1" showErrorMessage="1" promptTitle="Performance Standard(s)" prompt="How the outcomes/results will be measured/evaluated; how the achievement of outcomes/results will be identified; the &quot;how&quot; of the job.  Performance Standards should be criteria-based, or provide an end result." sqref="E27"/>
  </dataValidations>
  <printOptions/>
  <pageMargins left="0.5" right="0.5" top="0.5" bottom="0.5" header="0.25" footer="0.25"/>
  <pageSetup horizontalDpi="600" verticalDpi="600" orientation="portrait" scale="8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3:H47"/>
  <sheetViews>
    <sheetView zoomScale="75" zoomScaleNormal="75" workbookViewId="0" topLeftCell="A1">
      <selection activeCell="B12" sqref="B12"/>
    </sheetView>
  </sheetViews>
  <sheetFormatPr defaultColWidth="9.140625" defaultRowHeight="12.75"/>
  <cols>
    <col min="1" max="1" width="41.57421875" style="0" bestFit="1" customWidth="1"/>
    <col min="2" max="2" width="30.28125" style="0" customWidth="1"/>
    <col min="3" max="3" width="18.00390625" style="0" customWidth="1"/>
    <col min="4" max="4" width="36.421875" style="0" customWidth="1"/>
  </cols>
  <sheetData>
    <row r="3" spans="2:3" ht="18">
      <c r="B3" s="336" t="s">
        <v>26</v>
      </c>
      <c r="C3" s="337"/>
    </row>
    <row r="4" ht="15.75">
      <c r="B4" s="44" t="s">
        <v>31</v>
      </c>
    </row>
    <row r="7" spans="1:5" ht="12.75">
      <c r="A7" s="37" t="s">
        <v>27</v>
      </c>
      <c r="B7" s="45">
        <f>'Organizational Accountabilities'!$D$6</f>
        <v>0</v>
      </c>
      <c r="C7" s="46"/>
      <c r="D7" s="340"/>
      <c r="E7" s="340"/>
    </row>
    <row r="8" spans="1:5" ht="12.75">
      <c r="A8" s="38" t="s">
        <v>28</v>
      </c>
      <c r="B8" s="47">
        <f>'Organizational Accountabilities'!$D$7</f>
        <v>0</v>
      </c>
      <c r="C8" s="48"/>
      <c r="D8" s="341"/>
      <c r="E8" s="341"/>
    </row>
    <row r="9" spans="1:5" ht="12.75">
      <c r="A9" s="39" t="s">
        <v>1</v>
      </c>
      <c r="B9" s="50">
        <f>'Position Summary'!B4</f>
        <v>804</v>
      </c>
      <c r="C9" s="48"/>
      <c r="D9" s="341"/>
      <c r="E9" s="341"/>
    </row>
    <row r="10" spans="1:5" ht="12.75">
      <c r="A10" s="40" t="s">
        <v>3</v>
      </c>
      <c r="B10" s="51">
        <f>'Position Summary'!B5</f>
        <v>8050</v>
      </c>
      <c r="C10" s="46"/>
      <c r="D10" s="49"/>
      <c r="E10" s="52"/>
    </row>
    <row r="11" spans="1:5" ht="12.75">
      <c r="A11" s="37" t="s">
        <v>29</v>
      </c>
      <c r="B11" s="45" t="str">
        <f>T('Position Summary'!F4:G4)</f>
        <v>Dietary Assoc I</v>
      </c>
      <c r="C11" s="46"/>
      <c r="D11" s="339"/>
      <c r="E11" s="339"/>
    </row>
    <row r="12" spans="1:5" ht="12.75">
      <c r="A12" s="37" t="s">
        <v>30</v>
      </c>
      <c r="B12" s="45">
        <f>'Organizational Accountabilities'!$D$11</f>
        <v>0</v>
      </c>
      <c r="C12" s="46"/>
      <c r="D12" s="338"/>
      <c r="E12" s="338"/>
    </row>
    <row r="13" spans="1:5" ht="14.25">
      <c r="A13" s="41"/>
      <c r="B13" s="41"/>
      <c r="C13" s="42"/>
      <c r="D13" s="42"/>
      <c r="E13" s="43"/>
    </row>
    <row r="14" spans="1:4" ht="12.75">
      <c r="A14" s="53"/>
      <c r="B14" s="54" t="s">
        <v>32</v>
      </c>
      <c r="C14" s="54" t="s">
        <v>25</v>
      </c>
      <c r="D14" s="54" t="s">
        <v>33</v>
      </c>
    </row>
    <row r="15" spans="1:4" ht="12.75">
      <c r="A15" s="53"/>
      <c r="B15" s="54" t="s">
        <v>34</v>
      </c>
      <c r="C15" s="54" t="s">
        <v>35</v>
      </c>
      <c r="D15" s="54" t="s">
        <v>36</v>
      </c>
    </row>
    <row r="16" spans="1:8" ht="12.75">
      <c r="A16" s="55" t="s">
        <v>37</v>
      </c>
      <c r="B16" s="54"/>
      <c r="C16" s="54"/>
      <c r="D16" s="54"/>
      <c r="E16" s="109"/>
      <c r="F16" s="109"/>
      <c r="G16" s="109"/>
      <c r="H16" s="109"/>
    </row>
    <row r="17" spans="1:4" ht="12.75">
      <c r="A17" s="53"/>
      <c r="B17" s="56"/>
      <c r="C17" s="56"/>
      <c r="D17" s="56"/>
    </row>
    <row r="18" spans="1:4" ht="19.5" customHeight="1">
      <c r="A18" s="55" t="s">
        <v>38</v>
      </c>
      <c r="B18" s="57"/>
      <c r="C18" s="53"/>
      <c r="D18" s="53"/>
    </row>
    <row r="19" spans="1:4" ht="19.5" customHeight="1">
      <c r="A19" s="58" t="s">
        <v>39</v>
      </c>
      <c r="B19" s="59"/>
      <c r="C19" s="53"/>
      <c r="D19" s="53"/>
    </row>
    <row r="20" spans="1:4" ht="19.5" customHeight="1">
      <c r="A20" s="60"/>
      <c r="B20" s="60"/>
      <c r="C20" s="53"/>
      <c r="D20" s="53"/>
    </row>
    <row r="21" spans="1:4" ht="19.5" customHeight="1">
      <c r="A21" s="60"/>
      <c r="B21" s="60"/>
      <c r="C21" s="53"/>
      <c r="D21" s="53"/>
    </row>
    <row r="22" spans="1:4" ht="19.5" customHeight="1">
      <c r="A22" s="60"/>
      <c r="B22" s="60"/>
      <c r="C22" s="53"/>
      <c r="D22" s="53"/>
    </row>
    <row r="23" spans="1:4" ht="19.5" customHeight="1">
      <c r="A23" s="60"/>
      <c r="B23" s="60"/>
      <c r="C23" s="53"/>
      <c r="D23" s="53"/>
    </row>
    <row r="24" spans="1:4" ht="19.5" customHeight="1">
      <c r="A24" s="60"/>
      <c r="B24" s="60"/>
      <c r="C24" s="53"/>
      <c r="D24" s="53"/>
    </row>
    <row r="25" spans="1:4" ht="19.5" customHeight="1">
      <c r="A25" s="60"/>
      <c r="B25" s="60"/>
      <c r="C25" s="53"/>
      <c r="D25" s="53"/>
    </row>
    <row r="26" spans="1:4" ht="19.5" customHeight="1">
      <c r="A26" s="60"/>
      <c r="B26" s="60"/>
      <c r="C26" s="53"/>
      <c r="D26" s="53"/>
    </row>
    <row r="27" spans="1:4" ht="19.5" customHeight="1">
      <c r="A27" s="59"/>
      <c r="B27" s="59"/>
      <c r="C27" s="53"/>
      <c r="D27" s="53"/>
    </row>
    <row r="28" spans="1:4" ht="19.5" customHeight="1">
      <c r="A28" s="60"/>
      <c r="B28" s="60"/>
      <c r="C28" s="53"/>
      <c r="D28" s="53"/>
    </row>
    <row r="29" spans="1:4" ht="19.5" customHeight="1">
      <c r="A29" s="60"/>
      <c r="B29" s="60"/>
      <c r="C29" s="53"/>
      <c r="D29" s="53"/>
    </row>
    <row r="30" spans="1:4" ht="19.5" customHeight="1">
      <c r="A30" s="60"/>
      <c r="B30" s="60"/>
      <c r="C30" s="53"/>
      <c r="D30" s="53"/>
    </row>
    <row r="31" spans="1:4" ht="19.5" customHeight="1">
      <c r="A31" s="59"/>
      <c r="B31" s="59"/>
      <c r="C31" s="53"/>
      <c r="D31" s="53"/>
    </row>
    <row r="32" spans="1:4" ht="19.5" customHeight="1">
      <c r="A32" s="59"/>
      <c r="B32" s="59"/>
      <c r="C32" s="53"/>
      <c r="D32" s="53"/>
    </row>
    <row r="33" spans="1:4" ht="19.5" customHeight="1">
      <c r="A33" s="53"/>
      <c r="B33" s="53"/>
      <c r="C33" s="53"/>
      <c r="D33" s="53"/>
    </row>
    <row r="34" spans="1:4" ht="19.5" customHeight="1">
      <c r="A34" s="55" t="s">
        <v>40</v>
      </c>
      <c r="B34" s="54" t="s">
        <v>32</v>
      </c>
      <c r="C34" s="54" t="s">
        <v>25</v>
      </c>
      <c r="D34" s="54" t="s">
        <v>33</v>
      </c>
    </row>
    <row r="35" spans="1:4" ht="19.5" customHeight="1">
      <c r="A35" s="71"/>
      <c r="B35" s="54" t="s">
        <v>34</v>
      </c>
      <c r="C35" s="54" t="s">
        <v>35</v>
      </c>
      <c r="D35" s="54" t="s">
        <v>36</v>
      </c>
    </row>
    <row r="36" spans="1:4" ht="19.5" customHeight="1">
      <c r="A36" s="53"/>
      <c r="B36" s="53"/>
      <c r="C36" s="53"/>
      <c r="D36" s="53"/>
    </row>
    <row r="37" spans="1:4" ht="19.5" customHeight="1">
      <c r="A37" s="53"/>
      <c r="B37" s="53"/>
      <c r="C37" s="53"/>
      <c r="D37" s="53"/>
    </row>
    <row r="38" spans="1:4" ht="19.5" customHeight="1">
      <c r="A38" s="55" t="s">
        <v>41</v>
      </c>
      <c r="B38" s="54" t="s">
        <v>32</v>
      </c>
      <c r="C38" s="54" t="s">
        <v>25</v>
      </c>
      <c r="D38" s="54" t="s">
        <v>33</v>
      </c>
    </row>
    <row r="39" spans="1:4" ht="19.5" customHeight="1">
      <c r="A39" s="61" t="s">
        <v>42</v>
      </c>
      <c r="B39" s="54" t="s">
        <v>34</v>
      </c>
      <c r="C39" s="54" t="s">
        <v>35</v>
      </c>
      <c r="D39" s="54" t="s">
        <v>36</v>
      </c>
    </row>
    <row r="40" spans="1:4" ht="19.5" customHeight="1">
      <c r="A40" s="53"/>
      <c r="B40" s="53"/>
      <c r="C40" s="53"/>
      <c r="D40" s="53"/>
    </row>
    <row r="41" spans="1:4" ht="19.5" customHeight="1">
      <c r="A41" s="53"/>
      <c r="B41" s="54" t="s">
        <v>32</v>
      </c>
      <c r="C41" s="54" t="s">
        <v>25</v>
      </c>
      <c r="D41" s="54" t="s">
        <v>43</v>
      </c>
    </row>
    <row r="42" spans="1:4" ht="19.5" customHeight="1">
      <c r="A42" s="55" t="s">
        <v>44</v>
      </c>
      <c r="B42" s="54" t="s">
        <v>34</v>
      </c>
      <c r="C42" s="54" t="s">
        <v>35</v>
      </c>
      <c r="D42" s="54" t="s">
        <v>25</v>
      </c>
    </row>
    <row r="43" spans="1:4" ht="19.5" customHeight="1">
      <c r="A43" s="53"/>
      <c r="B43" s="53"/>
      <c r="C43" s="53"/>
      <c r="D43" s="53"/>
    </row>
    <row r="44" spans="1:4" ht="19.5" customHeight="1">
      <c r="A44" s="53"/>
      <c r="B44" s="53"/>
      <c r="C44" s="53"/>
      <c r="D44" s="53"/>
    </row>
    <row r="45" spans="1:4" ht="19.5" customHeight="1">
      <c r="A45" s="53"/>
      <c r="B45" s="53"/>
      <c r="C45" s="53"/>
      <c r="D45" s="53"/>
    </row>
    <row r="46" spans="1:4" ht="19.5" customHeight="1">
      <c r="A46" s="53"/>
      <c r="B46" s="53"/>
      <c r="C46" s="53"/>
      <c r="D46" s="53"/>
    </row>
    <row r="47" spans="1:4" ht="19.5" customHeight="1">
      <c r="A47" s="53"/>
      <c r="B47" s="53"/>
      <c r="C47" s="53"/>
      <c r="D47" s="53"/>
    </row>
    <row r="48" ht="19.5" customHeight="1"/>
    <row r="49" ht="19.5" customHeight="1"/>
    <row r="50" ht="19.5" customHeight="1"/>
    <row r="51" ht="19.5" customHeight="1"/>
    <row r="52" ht="19.5" customHeight="1"/>
    <row r="53" ht="19.5" customHeight="1"/>
    <row r="54" ht="19.5" customHeight="1"/>
  </sheetData>
  <mergeCells count="6">
    <mergeCell ref="B3:C3"/>
    <mergeCell ref="D12:E12"/>
    <mergeCell ref="D11:E11"/>
    <mergeCell ref="D7:E7"/>
    <mergeCell ref="D8:E8"/>
    <mergeCell ref="D9:E9"/>
  </mergeCells>
  <dataValidations count="1">
    <dataValidation type="textLength" operator="equal" allowBlank="1" showInputMessage="1" showErrorMessage="1" sqref="A7:A9 A11:A12">
      <formula1>0</formula1>
    </dataValidation>
  </dataValidations>
  <printOptions/>
  <pageMargins left="0.75" right="0.75" top="1" bottom="1" header="0.5" footer="0.5"/>
  <pageSetup fitToHeight="1" fitToWidth="1" horizontalDpi="600" verticalDpi="600" orientation="portrait" scale="67" r:id="rId2"/>
  <drawing r:id="rId1"/>
</worksheet>
</file>

<file path=xl/worksheets/sheet5.xml><?xml version="1.0" encoding="utf-8"?>
<worksheet xmlns="http://schemas.openxmlformats.org/spreadsheetml/2006/main" xmlns:r="http://schemas.openxmlformats.org/officeDocument/2006/relationships">
  <sheetPr codeName="Sheet5"/>
  <dimension ref="A1:M87"/>
  <sheetViews>
    <sheetView showGridLines="0" tabSelected="1" zoomScale="75" zoomScaleNormal="75" workbookViewId="0" topLeftCell="A25">
      <selection activeCell="A34" sqref="A34:K44"/>
    </sheetView>
  </sheetViews>
  <sheetFormatPr defaultColWidth="9.140625" defaultRowHeight="12.75"/>
  <cols>
    <col min="1" max="1" width="8.57421875" style="73" customWidth="1"/>
    <col min="2" max="6" width="8.00390625" style="73" customWidth="1"/>
    <col min="7" max="7" width="8.421875" style="73" customWidth="1"/>
    <col min="8" max="12" width="8.00390625" style="73" customWidth="1"/>
    <col min="13" max="13" width="9.57421875" style="73" customWidth="1"/>
    <col min="14" max="16384" width="8.00390625" style="73" customWidth="1"/>
  </cols>
  <sheetData>
    <row r="1" spans="1:10" ht="15">
      <c r="A1" s="72"/>
      <c r="B1" s="72"/>
      <c r="C1" s="72"/>
      <c r="D1" s="72"/>
      <c r="E1" s="72"/>
      <c r="F1" s="72"/>
      <c r="G1" s="72"/>
      <c r="H1" s="72"/>
      <c r="I1" s="72"/>
      <c r="J1" s="72"/>
    </row>
    <row r="2" spans="1:10" ht="15">
      <c r="A2" s="72"/>
      <c r="B2" s="72"/>
      <c r="C2" s="72"/>
      <c r="D2" s="72"/>
      <c r="E2" s="72"/>
      <c r="F2" s="72"/>
      <c r="G2" s="72"/>
      <c r="H2" s="72"/>
      <c r="I2" s="72"/>
      <c r="J2" s="72"/>
    </row>
    <row r="3" spans="1:10" ht="18">
      <c r="A3" s="72"/>
      <c r="B3" s="72"/>
      <c r="C3" s="72"/>
      <c r="D3" s="74" t="s">
        <v>103</v>
      </c>
      <c r="E3" s="72"/>
      <c r="F3" s="72"/>
      <c r="G3" s="72"/>
      <c r="H3" s="72"/>
      <c r="I3" s="72"/>
      <c r="J3" s="72"/>
    </row>
    <row r="4" spans="1:10" ht="18">
      <c r="A4" s="72"/>
      <c r="B4" s="72"/>
      <c r="C4" s="72"/>
      <c r="D4" s="74" t="s">
        <v>104</v>
      </c>
      <c r="E4" s="72"/>
      <c r="F4" s="72"/>
      <c r="G4" s="72"/>
      <c r="H4" s="72"/>
      <c r="I4" s="72"/>
      <c r="J4" s="72"/>
    </row>
    <row r="5" spans="1:10" ht="15">
      <c r="A5" s="72"/>
      <c r="B5" s="72"/>
      <c r="C5" s="72"/>
      <c r="D5" s="72"/>
      <c r="E5" s="72"/>
      <c r="F5" s="72"/>
      <c r="G5" s="72"/>
      <c r="H5" s="72"/>
      <c r="I5" s="72"/>
      <c r="J5" s="72"/>
    </row>
    <row r="6" spans="1:11" ht="12.75">
      <c r="A6" s="348" t="s">
        <v>105</v>
      </c>
      <c r="B6" s="349"/>
      <c r="C6" s="362"/>
      <c r="D6" s="348">
        <f>'Organizational Accountabilities'!$D$6</f>
        <v>0</v>
      </c>
      <c r="E6" s="349"/>
      <c r="F6" s="362"/>
      <c r="G6" s="348" t="s">
        <v>106</v>
      </c>
      <c r="H6" s="362"/>
      <c r="I6" s="348"/>
      <c r="J6" s="349"/>
      <c r="K6" s="350"/>
    </row>
    <row r="7" spans="1:11" ht="12.75">
      <c r="A7" s="351"/>
      <c r="B7" s="352"/>
      <c r="C7" s="363"/>
      <c r="D7" s="351"/>
      <c r="E7" s="352"/>
      <c r="F7" s="363"/>
      <c r="G7" s="351"/>
      <c r="H7" s="363"/>
      <c r="I7" s="351"/>
      <c r="J7" s="352"/>
      <c r="K7" s="353"/>
    </row>
    <row r="8" spans="1:11" ht="12.75">
      <c r="A8" s="348" t="s">
        <v>2</v>
      </c>
      <c r="B8" s="364"/>
      <c r="C8" s="350"/>
      <c r="D8" s="354" t="str">
        <f>T('Position Summary'!F4:G4)</f>
        <v>Dietary Assoc I</v>
      </c>
      <c r="E8" s="355"/>
      <c r="F8" s="360"/>
      <c r="G8" s="348" t="s">
        <v>107</v>
      </c>
      <c r="H8" s="362"/>
      <c r="I8" s="354">
        <f>'Organizational Accountabilities'!$D$11</f>
        <v>0</v>
      </c>
      <c r="J8" s="355"/>
      <c r="K8" s="356"/>
    </row>
    <row r="9" spans="1:11" ht="12.75">
      <c r="A9" s="365"/>
      <c r="B9" s="366"/>
      <c r="C9" s="353"/>
      <c r="D9" s="357"/>
      <c r="E9" s="358"/>
      <c r="F9" s="361"/>
      <c r="G9" s="351"/>
      <c r="H9" s="363"/>
      <c r="I9" s="357"/>
      <c r="J9" s="358"/>
      <c r="K9" s="359"/>
    </row>
    <row r="10" ht="12.75">
      <c r="M10" s="75"/>
    </row>
    <row r="11" ht="12.75">
      <c r="M11" s="75"/>
    </row>
    <row r="12" spans="1:13" ht="15.75" customHeight="1">
      <c r="A12" s="367" t="s">
        <v>108</v>
      </c>
      <c r="B12" s="371"/>
      <c r="C12" s="371"/>
      <c r="D12" s="372"/>
      <c r="E12" s="372"/>
      <c r="F12" s="373"/>
      <c r="G12" s="381" t="s">
        <v>109</v>
      </c>
      <c r="H12" s="367"/>
      <c r="I12" s="76" t="s">
        <v>95</v>
      </c>
      <c r="J12" s="367" t="s">
        <v>88</v>
      </c>
      <c r="K12" s="344"/>
      <c r="M12" s="77"/>
    </row>
    <row r="13" spans="1:13" ht="24.75" customHeight="1">
      <c r="A13" s="374" t="s">
        <v>110</v>
      </c>
      <c r="B13" s="375"/>
      <c r="C13" s="375"/>
      <c r="D13" s="372"/>
      <c r="E13" s="372"/>
      <c r="F13" s="373"/>
      <c r="G13" s="368" t="e">
        <f>+'Organizational Accountabilities'!H70</f>
        <v>#DIV/0!</v>
      </c>
      <c r="H13" s="382"/>
      <c r="I13" s="219">
        <f>'Organizational Accountabilities'!H71</f>
        <v>0.2</v>
      </c>
      <c r="J13" s="368" t="e">
        <f>'Organizational Accountabilities'!H72</f>
        <v>#DIV/0!</v>
      </c>
      <c r="K13" s="369"/>
      <c r="M13" s="77"/>
    </row>
    <row r="14" spans="1:13" ht="30" customHeight="1">
      <c r="A14" s="374" t="s">
        <v>111</v>
      </c>
      <c r="B14" s="376"/>
      <c r="C14" s="376"/>
      <c r="D14" s="372"/>
      <c r="E14" s="372"/>
      <c r="F14" s="373"/>
      <c r="G14" s="381" t="s">
        <v>109</v>
      </c>
      <c r="H14" s="367"/>
      <c r="I14" s="76" t="s">
        <v>95</v>
      </c>
      <c r="J14" s="367" t="s">
        <v>88</v>
      </c>
      <c r="K14" s="344"/>
      <c r="M14" s="77"/>
    </row>
    <row r="15" spans="1:13" ht="15.75" customHeight="1">
      <c r="A15" s="377">
        <v>1</v>
      </c>
      <c r="B15" s="378"/>
      <c r="C15" s="378"/>
      <c r="D15" s="379"/>
      <c r="E15" s="379"/>
      <c r="F15" s="380"/>
      <c r="G15" s="383" t="e">
        <f>'Position Accountabilities'!G25</f>
        <v>#DIV/0!</v>
      </c>
      <c r="H15" s="384"/>
      <c r="I15" s="220">
        <f>'Position Accountabilities'!F25</f>
        <v>0.8</v>
      </c>
      <c r="J15" s="370" t="e">
        <f>+G15*I15</f>
        <v>#DIV/0!</v>
      </c>
      <c r="K15" s="369"/>
      <c r="M15" s="77"/>
    </row>
    <row r="16" spans="1:11" ht="15.75" customHeight="1">
      <c r="A16" s="388" t="s">
        <v>146</v>
      </c>
      <c r="B16" s="389"/>
      <c r="C16" s="389"/>
      <c r="D16" s="389"/>
      <c r="E16" s="389"/>
      <c r="F16" s="389"/>
      <c r="G16" s="389"/>
      <c r="H16" s="390"/>
      <c r="I16" s="221">
        <f>SUM(I15:I15)</f>
        <v>0.8</v>
      </c>
      <c r="J16" s="370" t="e">
        <f>SUM(J15:K15)</f>
        <v>#DIV/0!</v>
      </c>
      <c r="K16" s="386"/>
    </row>
    <row r="17" spans="1:11" ht="15.75" customHeight="1">
      <c r="A17" s="387" t="s">
        <v>112</v>
      </c>
      <c r="B17" s="379"/>
      <c r="C17" s="379"/>
      <c r="D17" s="379"/>
      <c r="E17" s="379"/>
      <c r="F17" s="343"/>
      <c r="G17" s="343"/>
      <c r="H17" s="344"/>
      <c r="I17" s="230">
        <f>SUM(I13,I16)</f>
        <v>1</v>
      </c>
      <c r="J17" s="370" t="e">
        <f>+J16+J13</f>
        <v>#DIV/0!</v>
      </c>
      <c r="K17" s="386"/>
    </row>
    <row r="18" spans="1:11" ht="15.75" customHeight="1">
      <c r="A18" s="78"/>
      <c r="B18" s="79"/>
      <c r="C18" s="79"/>
      <c r="D18" s="80"/>
      <c r="E18" s="80"/>
      <c r="F18" s="80"/>
      <c r="G18" s="80"/>
      <c r="H18" s="80"/>
      <c r="I18" s="80"/>
      <c r="J18" s="80"/>
      <c r="K18" s="81"/>
    </row>
    <row r="19" spans="1:11" ht="15.75" customHeight="1">
      <c r="A19" s="385" t="s">
        <v>113</v>
      </c>
      <c r="B19" s="379"/>
      <c r="C19" s="379"/>
      <c r="D19" s="379"/>
      <c r="E19" s="379"/>
      <c r="F19" s="379"/>
      <c r="G19" s="379"/>
      <c r="H19" s="379"/>
      <c r="I19" s="379"/>
      <c r="J19" s="379"/>
      <c r="K19" s="380"/>
    </row>
    <row r="20" spans="1:11" ht="15.75" customHeight="1">
      <c r="A20" s="82"/>
      <c r="B20" s="345" t="s">
        <v>114</v>
      </c>
      <c r="C20" s="347"/>
      <c r="D20" s="347"/>
      <c r="E20" s="344"/>
      <c r="F20" s="83"/>
      <c r="G20" s="342" t="s">
        <v>115</v>
      </c>
      <c r="H20" s="343"/>
      <c r="I20" s="343"/>
      <c r="J20" s="343"/>
      <c r="K20" s="344"/>
    </row>
    <row r="21" spans="1:11" ht="15.75" customHeight="1">
      <c r="A21" s="82"/>
      <c r="B21" s="345" t="s">
        <v>116</v>
      </c>
      <c r="C21" s="347"/>
      <c r="D21" s="347"/>
      <c r="E21" s="344"/>
      <c r="F21" s="84"/>
      <c r="G21" s="345" t="s">
        <v>117</v>
      </c>
      <c r="H21" s="343"/>
      <c r="I21" s="343"/>
      <c r="J21" s="343"/>
      <c r="K21" s="344"/>
    </row>
    <row r="22" spans="1:11" ht="15.75" customHeight="1">
      <c r="A22" s="85"/>
      <c r="B22" s="345" t="s">
        <v>118</v>
      </c>
      <c r="C22" s="347"/>
      <c r="D22" s="347"/>
      <c r="E22" s="344"/>
      <c r="F22" s="83"/>
      <c r="G22" s="346" t="s">
        <v>119</v>
      </c>
      <c r="H22" s="343"/>
      <c r="I22" s="343"/>
      <c r="J22" s="343"/>
      <c r="K22" s="344"/>
    </row>
    <row r="23" spans="1:11" ht="15.75" customHeight="1">
      <c r="A23" s="86"/>
      <c r="B23" s="87"/>
      <c r="C23" s="88"/>
      <c r="D23" s="88"/>
      <c r="E23" s="89"/>
      <c r="F23" s="90"/>
      <c r="G23" s="90"/>
      <c r="H23" s="90"/>
      <c r="I23" s="91"/>
      <c r="J23" s="92"/>
      <c r="K23" s="93"/>
    </row>
    <row r="24" spans="1:11" ht="15.75" customHeight="1">
      <c r="A24" s="385" t="s">
        <v>123</v>
      </c>
      <c r="B24" s="379"/>
      <c r="C24" s="379"/>
      <c r="D24" s="379"/>
      <c r="E24" s="379"/>
      <c r="F24" s="379"/>
      <c r="G24" s="379"/>
      <c r="H24" s="379"/>
      <c r="I24" s="379"/>
      <c r="J24" s="379"/>
      <c r="K24" s="380"/>
    </row>
    <row r="25" spans="1:13" ht="15.75" customHeight="1">
      <c r="A25" s="229"/>
      <c r="B25" s="224" t="s">
        <v>186</v>
      </c>
      <c r="C25" s="224"/>
      <c r="D25" s="224"/>
      <c r="E25" s="224"/>
      <c r="F25" s="192"/>
      <c r="G25" s="192"/>
      <c r="H25" s="192"/>
      <c r="I25" s="192"/>
      <c r="J25" s="192"/>
      <c r="K25" s="226"/>
      <c r="L25" s="225"/>
      <c r="M25" s="225"/>
    </row>
    <row r="26" spans="1:13" ht="25.5" customHeight="1">
      <c r="A26" s="229"/>
      <c r="B26" s="394" t="s">
        <v>187</v>
      </c>
      <c r="C26" s="394"/>
      <c r="D26" s="394"/>
      <c r="E26" s="394"/>
      <c r="F26" s="394"/>
      <c r="G26" s="394"/>
      <c r="H26" s="394"/>
      <c r="I26" s="394"/>
      <c r="J26" s="394"/>
      <c r="K26" s="226"/>
      <c r="L26" s="225"/>
      <c r="M26" s="225"/>
    </row>
    <row r="27" spans="1:11" ht="15.75" customHeight="1">
      <c r="A27" s="97"/>
      <c r="B27" s="224" t="s">
        <v>120</v>
      </c>
      <c r="C27" s="225"/>
      <c r="D27" s="225"/>
      <c r="E27" s="225"/>
      <c r="F27" s="225"/>
      <c r="G27" s="225"/>
      <c r="H27" s="225"/>
      <c r="I27" s="225"/>
      <c r="J27" s="225"/>
      <c r="K27" s="226"/>
    </row>
    <row r="28" spans="1:11" ht="25.5" customHeight="1">
      <c r="A28" s="97"/>
      <c r="B28" s="394" t="s">
        <v>174</v>
      </c>
      <c r="C28" s="394"/>
      <c r="D28" s="394"/>
      <c r="E28" s="394"/>
      <c r="F28" s="394"/>
      <c r="G28" s="394"/>
      <c r="H28" s="394"/>
      <c r="I28" s="394"/>
      <c r="J28" s="394"/>
      <c r="K28" s="395"/>
    </row>
    <row r="29" spans="1:11" ht="15.75" customHeight="1">
      <c r="A29" s="97"/>
      <c r="B29" s="396" t="s">
        <v>124</v>
      </c>
      <c r="C29" s="397"/>
      <c r="D29" s="397"/>
      <c r="E29" s="397"/>
      <c r="F29" s="397"/>
      <c r="G29" s="397"/>
      <c r="H29" s="397"/>
      <c r="I29" s="397"/>
      <c r="J29" s="397"/>
      <c r="K29" s="398"/>
    </row>
    <row r="30" spans="1:11" ht="15">
      <c r="A30" s="97"/>
      <c r="B30" s="397"/>
      <c r="C30" s="397"/>
      <c r="D30" s="397"/>
      <c r="E30" s="397"/>
      <c r="F30" s="397"/>
      <c r="G30" s="397"/>
      <c r="H30" s="397"/>
      <c r="I30" s="397"/>
      <c r="J30" s="397"/>
      <c r="K30" s="398"/>
    </row>
    <row r="31" spans="1:11" ht="19.5" customHeight="1">
      <c r="A31" s="392" t="s">
        <v>125</v>
      </c>
      <c r="B31" s="393"/>
      <c r="C31" s="393"/>
      <c r="D31" s="393"/>
      <c r="E31" s="393"/>
      <c r="F31" s="344"/>
      <c r="G31" s="94" t="s">
        <v>121</v>
      </c>
      <c r="H31" s="95"/>
      <c r="I31" s="96" t="s">
        <v>122</v>
      </c>
      <c r="J31" s="101"/>
      <c r="K31" s="102"/>
    </row>
    <row r="32" spans="1:11" ht="15">
      <c r="A32" s="98"/>
      <c r="B32" s="98"/>
      <c r="C32" s="98"/>
      <c r="D32" s="98"/>
      <c r="E32" s="98"/>
      <c r="F32" s="98"/>
      <c r="G32" s="98"/>
      <c r="H32" s="98"/>
      <c r="I32" s="98"/>
      <c r="J32" s="98"/>
      <c r="K32" s="103"/>
    </row>
    <row r="33" spans="1:12" ht="15.75">
      <c r="A33" s="104" t="s">
        <v>126</v>
      </c>
      <c r="B33" s="105"/>
      <c r="C33" s="105"/>
      <c r="D33" s="105"/>
      <c r="E33" s="105"/>
      <c r="F33" s="105"/>
      <c r="G33" s="105"/>
      <c r="H33" s="105"/>
      <c r="I33" s="105"/>
      <c r="J33" s="105"/>
      <c r="K33" s="103"/>
      <c r="L33" s="103"/>
    </row>
    <row r="34" spans="1:12" ht="12.75">
      <c r="A34" s="431"/>
      <c r="B34" s="290"/>
      <c r="C34" s="290"/>
      <c r="D34" s="290"/>
      <c r="E34" s="290"/>
      <c r="F34" s="290"/>
      <c r="G34" s="290"/>
      <c r="H34" s="290"/>
      <c r="I34" s="290"/>
      <c r="J34" s="290"/>
      <c r="K34" s="290"/>
      <c r="L34" s="103"/>
    </row>
    <row r="35" spans="1:12" ht="12.75">
      <c r="A35" s="290"/>
      <c r="B35" s="290"/>
      <c r="C35" s="290"/>
      <c r="D35" s="290"/>
      <c r="E35" s="290"/>
      <c r="F35" s="290"/>
      <c r="G35" s="290"/>
      <c r="H35" s="290"/>
      <c r="I35" s="290"/>
      <c r="J35" s="290"/>
      <c r="K35" s="290"/>
      <c r="L35" s="103"/>
    </row>
    <row r="36" spans="1:12" ht="15.75" customHeight="1">
      <c r="A36" s="290"/>
      <c r="B36" s="290"/>
      <c r="C36" s="290"/>
      <c r="D36" s="290"/>
      <c r="E36" s="290"/>
      <c r="F36" s="290"/>
      <c r="G36" s="290"/>
      <c r="H36" s="290"/>
      <c r="I36" s="290"/>
      <c r="J36" s="290"/>
      <c r="K36" s="290"/>
      <c r="L36" s="103"/>
    </row>
    <row r="37" spans="1:12" ht="12.75">
      <c r="A37" s="290"/>
      <c r="B37" s="290"/>
      <c r="C37" s="290"/>
      <c r="D37" s="290"/>
      <c r="E37" s="290"/>
      <c r="F37" s="290"/>
      <c r="G37" s="290"/>
      <c r="H37" s="290"/>
      <c r="I37" s="290"/>
      <c r="J37" s="290"/>
      <c r="K37" s="290"/>
      <c r="L37" s="103"/>
    </row>
    <row r="38" spans="1:12" ht="12.75">
      <c r="A38" s="290"/>
      <c r="B38" s="290"/>
      <c r="C38" s="290"/>
      <c r="D38" s="290"/>
      <c r="E38" s="290"/>
      <c r="F38" s="290"/>
      <c r="G38" s="290"/>
      <c r="H38" s="290"/>
      <c r="I38" s="290"/>
      <c r="J38" s="290"/>
      <c r="K38" s="290"/>
      <c r="L38" s="103"/>
    </row>
    <row r="39" spans="1:12" ht="12.75">
      <c r="A39" s="290"/>
      <c r="B39" s="290"/>
      <c r="C39" s="290"/>
      <c r="D39" s="290"/>
      <c r="E39" s="290"/>
      <c r="F39" s="290"/>
      <c r="G39" s="290"/>
      <c r="H39" s="290"/>
      <c r="I39" s="290"/>
      <c r="J39" s="290"/>
      <c r="K39" s="290"/>
      <c r="L39" s="103"/>
    </row>
    <row r="40" spans="1:12" ht="12.75">
      <c r="A40" s="290"/>
      <c r="B40" s="290"/>
      <c r="C40" s="290"/>
      <c r="D40" s="290"/>
      <c r="E40" s="290"/>
      <c r="F40" s="290"/>
      <c r="G40" s="290"/>
      <c r="H40" s="290"/>
      <c r="I40" s="290"/>
      <c r="J40" s="290"/>
      <c r="K40" s="290"/>
      <c r="L40" s="103"/>
    </row>
    <row r="41" spans="1:12" ht="12.75">
      <c r="A41" s="290"/>
      <c r="B41" s="290"/>
      <c r="C41" s="290"/>
      <c r="D41" s="290"/>
      <c r="E41" s="290"/>
      <c r="F41" s="290"/>
      <c r="G41" s="290"/>
      <c r="H41" s="290"/>
      <c r="I41" s="290"/>
      <c r="J41" s="290"/>
      <c r="K41" s="290"/>
      <c r="L41" s="103"/>
    </row>
    <row r="42" spans="1:12" ht="12.75">
      <c r="A42" s="290"/>
      <c r="B42" s="290"/>
      <c r="C42" s="290"/>
      <c r="D42" s="290"/>
      <c r="E42" s="290"/>
      <c r="F42" s="290"/>
      <c r="G42" s="290"/>
      <c r="H42" s="290"/>
      <c r="I42" s="290"/>
      <c r="J42" s="290"/>
      <c r="K42" s="290"/>
      <c r="L42" s="103"/>
    </row>
    <row r="43" spans="1:12" ht="12.75">
      <c r="A43" s="290"/>
      <c r="B43" s="290"/>
      <c r="C43" s="290"/>
      <c r="D43" s="290"/>
      <c r="E43" s="290"/>
      <c r="F43" s="290"/>
      <c r="G43" s="290"/>
      <c r="H43" s="290"/>
      <c r="I43" s="290"/>
      <c r="J43" s="290"/>
      <c r="K43" s="290"/>
      <c r="L43" s="103"/>
    </row>
    <row r="44" spans="1:12" ht="12.75">
      <c r="A44" s="290"/>
      <c r="B44" s="290"/>
      <c r="C44" s="290"/>
      <c r="D44" s="290"/>
      <c r="E44" s="290"/>
      <c r="F44" s="290"/>
      <c r="G44" s="290"/>
      <c r="H44" s="290"/>
      <c r="I44" s="290"/>
      <c r="J44" s="290"/>
      <c r="K44" s="290"/>
      <c r="L44" s="103"/>
    </row>
    <row r="45" spans="1:12" ht="15">
      <c r="A45" s="105"/>
      <c r="B45" s="105"/>
      <c r="C45" s="105"/>
      <c r="D45" s="105"/>
      <c r="E45" s="105"/>
      <c r="F45" s="105"/>
      <c r="G45" s="105"/>
      <c r="H45" s="105"/>
      <c r="I45" s="105"/>
      <c r="J45" s="105"/>
      <c r="K45" s="103"/>
      <c r="L45" s="103"/>
    </row>
    <row r="46" spans="1:12" ht="15">
      <c r="A46" s="105"/>
      <c r="B46" s="105"/>
      <c r="C46" s="105"/>
      <c r="D46" s="105"/>
      <c r="E46" s="105"/>
      <c r="F46" s="105"/>
      <c r="G46" s="105"/>
      <c r="H46" s="105"/>
      <c r="I46" s="105"/>
      <c r="J46" s="105"/>
      <c r="K46" s="103"/>
      <c r="L46" s="103"/>
    </row>
    <row r="47" spans="1:12" ht="15">
      <c r="A47" s="105"/>
      <c r="B47" s="105"/>
      <c r="C47" s="105"/>
      <c r="D47" s="105"/>
      <c r="E47" s="105"/>
      <c r="F47" s="105"/>
      <c r="G47" s="105"/>
      <c r="H47" s="105"/>
      <c r="I47" s="105"/>
      <c r="J47" s="105"/>
      <c r="K47" s="103"/>
      <c r="L47" s="103"/>
    </row>
    <row r="48" spans="1:12" ht="15">
      <c r="A48" s="105"/>
      <c r="B48" s="105"/>
      <c r="C48" s="105"/>
      <c r="D48" s="105"/>
      <c r="E48" s="105"/>
      <c r="F48" s="105"/>
      <c r="G48" s="105"/>
      <c r="H48" s="105"/>
      <c r="I48" s="105"/>
      <c r="J48" s="105"/>
      <c r="K48" s="103"/>
      <c r="L48" s="103"/>
    </row>
    <row r="49" spans="1:12" ht="15">
      <c r="A49" s="105"/>
      <c r="B49" s="105"/>
      <c r="C49" s="105"/>
      <c r="D49" s="105"/>
      <c r="E49" s="105"/>
      <c r="F49" s="105"/>
      <c r="G49" s="105"/>
      <c r="H49" s="105"/>
      <c r="I49" s="105"/>
      <c r="J49" s="105"/>
      <c r="K49" s="103"/>
      <c r="L49" s="103"/>
    </row>
    <row r="50" spans="1:12" ht="15">
      <c r="A50" s="105" t="s">
        <v>127</v>
      </c>
      <c r="B50" s="105"/>
      <c r="C50" s="105"/>
      <c r="D50" s="105"/>
      <c r="E50" s="105"/>
      <c r="F50" s="105"/>
      <c r="G50" s="105" t="s">
        <v>128</v>
      </c>
      <c r="H50" s="105"/>
      <c r="I50" s="105"/>
      <c r="J50" s="105"/>
      <c r="K50" s="103"/>
      <c r="L50" s="103"/>
    </row>
    <row r="51" spans="1:12" ht="15">
      <c r="A51" s="106" t="s">
        <v>129</v>
      </c>
      <c r="B51" s="105"/>
      <c r="C51" s="105"/>
      <c r="D51" s="105"/>
      <c r="E51" s="105"/>
      <c r="F51" s="105"/>
      <c r="G51" s="106" t="s">
        <v>25</v>
      </c>
      <c r="H51" s="105"/>
      <c r="I51" s="105"/>
      <c r="J51" s="105"/>
      <c r="K51" s="103"/>
      <c r="L51" s="103"/>
    </row>
    <row r="52" spans="1:12" ht="15">
      <c r="A52" s="105" t="s">
        <v>127</v>
      </c>
      <c r="B52" s="105"/>
      <c r="C52" s="105"/>
      <c r="D52" s="105"/>
      <c r="E52" s="105"/>
      <c r="F52" s="105"/>
      <c r="G52" s="105" t="s">
        <v>128</v>
      </c>
      <c r="H52" s="105"/>
      <c r="I52" s="105"/>
      <c r="J52" s="105"/>
      <c r="K52" s="103"/>
      <c r="L52" s="103"/>
    </row>
    <row r="53" spans="1:12" ht="15">
      <c r="A53" s="106" t="s">
        <v>130</v>
      </c>
      <c r="B53" s="105"/>
      <c r="C53" s="105"/>
      <c r="D53" s="105"/>
      <c r="E53" s="105"/>
      <c r="F53" s="105"/>
      <c r="G53" s="106" t="s">
        <v>25</v>
      </c>
      <c r="H53" s="105"/>
      <c r="I53" s="105"/>
      <c r="J53" s="105"/>
      <c r="K53" s="103"/>
      <c r="L53" s="103"/>
    </row>
    <row r="54" spans="1:12" ht="15">
      <c r="A54" s="106"/>
      <c r="B54" s="105"/>
      <c r="C54" s="105"/>
      <c r="D54" s="105"/>
      <c r="E54" s="105"/>
      <c r="F54" s="105"/>
      <c r="G54" s="106"/>
      <c r="H54" s="105"/>
      <c r="I54" s="105"/>
      <c r="J54" s="105"/>
      <c r="K54" s="103"/>
      <c r="L54" s="103"/>
    </row>
    <row r="55" spans="1:12" ht="15">
      <c r="A55" s="106"/>
      <c r="B55" s="105"/>
      <c r="C55" s="105"/>
      <c r="D55" s="105"/>
      <c r="E55" s="105"/>
      <c r="F55" s="105"/>
      <c r="G55" s="106"/>
      <c r="H55" s="105"/>
      <c r="I55" s="105"/>
      <c r="J55" s="105"/>
      <c r="K55" s="103"/>
      <c r="L55" s="103"/>
    </row>
    <row r="56" spans="1:12" ht="15.75">
      <c r="A56" s="104" t="s">
        <v>131</v>
      </c>
      <c r="B56" s="105"/>
      <c r="C56" s="105"/>
      <c r="D56" s="105"/>
      <c r="E56" s="105"/>
      <c r="F56" s="105"/>
      <c r="G56" s="105"/>
      <c r="H56" s="105"/>
      <c r="I56" s="105"/>
      <c r="J56" s="105"/>
      <c r="K56" s="100"/>
      <c r="L56" s="100"/>
    </row>
    <row r="57" spans="1:12" ht="15">
      <c r="A57" s="105"/>
      <c r="B57" s="105"/>
      <c r="C57" s="105"/>
      <c r="D57" s="105"/>
      <c r="E57" s="105"/>
      <c r="F57" s="105"/>
      <c r="G57" s="105"/>
      <c r="H57" s="105"/>
      <c r="I57" s="105"/>
      <c r="J57" s="105"/>
      <c r="K57" s="100"/>
      <c r="L57" s="100"/>
    </row>
    <row r="58" spans="1:12" ht="15">
      <c r="A58" s="105"/>
      <c r="B58" s="105"/>
      <c r="C58" s="105"/>
      <c r="D58" s="105"/>
      <c r="E58" s="105"/>
      <c r="F58" s="105"/>
      <c r="G58" s="105"/>
      <c r="H58" s="105"/>
      <c r="I58" s="105"/>
      <c r="J58" s="105"/>
      <c r="K58" s="100"/>
      <c r="L58" s="100"/>
    </row>
    <row r="59" spans="1:12" ht="15">
      <c r="A59" s="105"/>
      <c r="B59" s="105"/>
      <c r="C59" s="105"/>
      <c r="D59" s="105"/>
      <c r="E59" s="105"/>
      <c r="F59" s="105"/>
      <c r="G59" s="105"/>
      <c r="H59" s="105"/>
      <c r="I59" s="105"/>
      <c r="J59" s="105"/>
      <c r="K59" s="100"/>
      <c r="L59" s="100"/>
    </row>
    <row r="60" spans="1:12" ht="15">
      <c r="A60" s="105"/>
      <c r="B60" s="105"/>
      <c r="C60" s="105"/>
      <c r="D60" s="105"/>
      <c r="E60" s="105"/>
      <c r="F60" s="105"/>
      <c r="G60" s="105"/>
      <c r="H60" s="105"/>
      <c r="I60" s="105"/>
      <c r="J60" s="105"/>
      <c r="K60" s="100"/>
      <c r="L60" s="100"/>
    </row>
    <row r="61" spans="1:12" ht="15">
      <c r="A61" s="105"/>
      <c r="B61" s="105"/>
      <c r="C61" s="105"/>
      <c r="D61" s="105"/>
      <c r="E61" s="105"/>
      <c r="F61" s="105"/>
      <c r="G61" s="105"/>
      <c r="H61" s="105"/>
      <c r="I61" s="105"/>
      <c r="J61" s="105"/>
      <c r="K61" s="100"/>
      <c r="L61" s="100"/>
    </row>
    <row r="62" spans="1:12" ht="15">
      <c r="A62" s="105"/>
      <c r="B62" s="105"/>
      <c r="C62" s="105"/>
      <c r="D62" s="105"/>
      <c r="E62" s="105"/>
      <c r="F62" s="105"/>
      <c r="G62" s="105"/>
      <c r="H62" s="105"/>
      <c r="I62" s="105"/>
      <c r="J62" s="105"/>
      <c r="K62" s="100"/>
      <c r="L62" s="100"/>
    </row>
    <row r="63" spans="1:12" ht="15">
      <c r="A63" s="105"/>
      <c r="B63" s="105"/>
      <c r="C63" s="105"/>
      <c r="D63" s="105"/>
      <c r="E63" s="105"/>
      <c r="F63" s="105"/>
      <c r="G63" s="105"/>
      <c r="H63" s="105"/>
      <c r="I63" s="105"/>
      <c r="J63" s="105"/>
      <c r="K63" s="100"/>
      <c r="L63" s="100"/>
    </row>
    <row r="64" spans="1:12" ht="15">
      <c r="A64" s="105"/>
      <c r="B64" s="105"/>
      <c r="C64" s="105"/>
      <c r="D64" s="105"/>
      <c r="E64" s="105"/>
      <c r="F64" s="105"/>
      <c r="G64" s="105"/>
      <c r="H64" s="105"/>
      <c r="I64" s="105"/>
      <c r="J64" s="105"/>
      <c r="K64" s="100"/>
      <c r="L64" s="100"/>
    </row>
    <row r="65" spans="1:12" ht="15">
      <c r="A65" s="105"/>
      <c r="B65" s="105"/>
      <c r="C65" s="105"/>
      <c r="D65" s="105"/>
      <c r="E65" s="105"/>
      <c r="F65" s="105"/>
      <c r="G65" s="105"/>
      <c r="H65" s="105"/>
      <c r="I65" s="105"/>
      <c r="J65" s="105"/>
      <c r="K65" s="100"/>
      <c r="L65" s="100"/>
    </row>
    <row r="66" spans="1:12" ht="15">
      <c r="A66" s="105"/>
      <c r="B66" s="105"/>
      <c r="C66" s="105"/>
      <c r="D66" s="105"/>
      <c r="E66" s="105"/>
      <c r="F66" s="105"/>
      <c r="G66" s="105"/>
      <c r="H66" s="105"/>
      <c r="I66" s="105"/>
      <c r="J66" s="105"/>
      <c r="K66" s="100"/>
      <c r="L66" s="100"/>
    </row>
    <row r="67" spans="1:12" ht="15">
      <c r="A67" s="105"/>
      <c r="B67" s="105"/>
      <c r="C67" s="105"/>
      <c r="D67" s="105"/>
      <c r="E67" s="105"/>
      <c r="F67" s="105"/>
      <c r="G67" s="105"/>
      <c r="H67" s="105"/>
      <c r="I67" s="105"/>
      <c r="J67" s="105"/>
      <c r="K67" s="100"/>
      <c r="L67" s="100"/>
    </row>
    <row r="68" spans="1:12" ht="15">
      <c r="A68" s="105"/>
      <c r="B68" s="105"/>
      <c r="C68" s="105"/>
      <c r="D68" s="105"/>
      <c r="E68" s="105"/>
      <c r="F68" s="105"/>
      <c r="G68" s="105"/>
      <c r="H68" s="105"/>
      <c r="I68" s="105"/>
      <c r="J68" s="105"/>
      <c r="K68" s="100"/>
      <c r="L68" s="100"/>
    </row>
    <row r="69" spans="1:12" ht="15">
      <c r="A69" s="105"/>
      <c r="B69" s="105"/>
      <c r="C69" s="105"/>
      <c r="D69" s="105"/>
      <c r="E69" s="105"/>
      <c r="F69" s="105"/>
      <c r="G69" s="105"/>
      <c r="H69" s="105"/>
      <c r="I69" s="105"/>
      <c r="J69" s="105"/>
      <c r="K69" s="100"/>
      <c r="L69" s="100"/>
    </row>
    <row r="70" spans="1:12" ht="15">
      <c r="A70" s="105"/>
      <c r="B70" s="105"/>
      <c r="C70" s="105"/>
      <c r="D70" s="105"/>
      <c r="E70" s="105"/>
      <c r="F70" s="105"/>
      <c r="G70" s="105"/>
      <c r="H70" s="105"/>
      <c r="I70" s="105"/>
      <c r="J70" s="105"/>
      <c r="K70" s="100"/>
      <c r="L70" s="100"/>
    </row>
    <row r="71" spans="1:12" ht="15">
      <c r="A71" s="103"/>
      <c r="B71" s="105"/>
      <c r="C71" s="105"/>
      <c r="D71" s="105"/>
      <c r="E71" s="105"/>
      <c r="F71" s="105"/>
      <c r="G71" s="105"/>
      <c r="H71" s="105"/>
      <c r="I71" s="105"/>
      <c r="J71" s="105"/>
      <c r="K71" s="100"/>
      <c r="L71" s="100"/>
    </row>
    <row r="72" spans="1:12" ht="15">
      <c r="A72" s="103"/>
      <c r="B72" s="105"/>
      <c r="C72" s="105"/>
      <c r="D72" s="105"/>
      <c r="E72" s="105"/>
      <c r="F72" s="105"/>
      <c r="G72" s="105"/>
      <c r="H72" s="105"/>
      <c r="I72" s="105"/>
      <c r="J72" s="105"/>
      <c r="K72" s="100"/>
      <c r="L72" s="100"/>
    </row>
    <row r="73" spans="1:12" ht="15.75">
      <c r="A73" s="107" t="s">
        <v>132</v>
      </c>
      <c r="B73" s="105"/>
      <c r="C73" s="105"/>
      <c r="D73" s="105"/>
      <c r="E73" s="105"/>
      <c r="F73" s="105"/>
      <c r="G73" s="105"/>
      <c r="H73" s="105"/>
      <c r="I73" s="105"/>
      <c r="J73" s="105"/>
      <c r="K73" s="100"/>
      <c r="L73" s="100"/>
    </row>
    <row r="74" spans="1:12" ht="15">
      <c r="A74" s="103"/>
      <c r="B74" s="105"/>
      <c r="C74" s="105"/>
      <c r="D74" s="105"/>
      <c r="E74" s="105"/>
      <c r="F74" s="105"/>
      <c r="G74" s="105"/>
      <c r="H74" s="105"/>
      <c r="I74" s="105"/>
      <c r="J74" s="105"/>
      <c r="K74" s="100"/>
      <c r="L74" s="100"/>
    </row>
    <row r="75" spans="1:12" ht="12.75" customHeight="1">
      <c r="A75" s="391" t="s">
        <v>140</v>
      </c>
      <c r="B75" s="391"/>
      <c r="C75" s="391"/>
      <c r="D75" s="391"/>
      <c r="E75" s="391"/>
      <c r="F75" s="391"/>
      <c r="G75" s="391"/>
      <c r="H75" s="391"/>
      <c r="I75" s="391"/>
      <c r="J75" s="391"/>
      <c r="K75" s="100"/>
      <c r="L75" s="100"/>
    </row>
    <row r="76" spans="1:12" ht="12.75">
      <c r="A76" s="391"/>
      <c r="B76" s="391"/>
      <c r="C76" s="391"/>
      <c r="D76" s="391"/>
      <c r="E76" s="391"/>
      <c r="F76" s="391"/>
      <c r="G76" s="391"/>
      <c r="H76" s="391"/>
      <c r="I76" s="391"/>
      <c r="J76" s="391"/>
      <c r="K76" s="100"/>
      <c r="L76" s="100"/>
    </row>
    <row r="77" spans="1:12" ht="12.75">
      <c r="A77" s="391"/>
      <c r="B77" s="391"/>
      <c r="C77" s="391"/>
      <c r="D77" s="391"/>
      <c r="E77" s="391"/>
      <c r="F77" s="391"/>
      <c r="G77" s="391"/>
      <c r="H77" s="391"/>
      <c r="I77" s="391"/>
      <c r="J77" s="391"/>
      <c r="K77" s="100"/>
      <c r="L77" s="100"/>
    </row>
    <row r="78" spans="1:12" ht="12.75">
      <c r="A78" s="391"/>
      <c r="B78" s="391"/>
      <c r="C78" s="391"/>
      <c r="D78" s="391"/>
      <c r="E78" s="391"/>
      <c r="F78" s="391"/>
      <c r="G78" s="391"/>
      <c r="H78" s="391"/>
      <c r="I78" s="391"/>
      <c r="J78" s="391"/>
      <c r="K78" s="100"/>
      <c r="L78" s="100"/>
    </row>
    <row r="79" spans="1:12" ht="12.75">
      <c r="A79" s="103"/>
      <c r="B79" s="100"/>
      <c r="C79" s="100"/>
      <c r="D79" s="100"/>
      <c r="E79" s="100"/>
      <c r="F79" s="100"/>
      <c r="G79" s="103"/>
      <c r="H79" s="100"/>
      <c r="I79" s="100"/>
      <c r="J79" s="100"/>
      <c r="K79" s="100"/>
      <c r="L79" s="100"/>
    </row>
    <row r="80" spans="1:12" ht="12.75">
      <c r="A80" s="103"/>
      <c r="B80" s="99" t="s">
        <v>133</v>
      </c>
      <c r="C80" s="100"/>
      <c r="D80" s="100"/>
      <c r="E80" s="100"/>
      <c r="F80" s="100"/>
      <c r="G80" s="103"/>
      <c r="H80" s="100"/>
      <c r="I80" s="100"/>
      <c r="J80" s="100"/>
      <c r="K80" s="100"/>
      <c r="L80" s="100"/>
    </row>
    <row r="81" spans="1:12" ht="15">
      <c r="A81" s="105"/>
      <c r="B81" s="103"/>
      <c r="C81" s="105"/>
      <c r="D81" s="105"/>
      <c r="E81" s="105"/>
      <c r="F81" s="105"/>
      <c r="G81" s="105"/>
      <c r="H81" s="105"/>
      <c r="I81" s="105"/>
      <c r="J81" s="105"/>
      <c r="K81" s="100"/>
      <c r="L81" s="100"/>
    </row>
    <row r="82" spans="1:12" ht="15">
      <c r="A82" s="108" t="s">
        <v>134</v>
      </c>
      <c r="B82" s="105"/>
      <c r="C82" s="105"/>
      <c r="D82" s="105"/>
      <c r="E82" s="105"/>
      <c r="F82" s="105"/>
      <c r="G82" s="108" t="s">
        <v>135</v>
      </c>
      <c r="H82" s="105"/>
      <c r="I82" s="105"/>
      <c r="J82" s="105"/>
      <c r="K82" s="100"/>
      <c r="L82" s="100"/>
    </row>
    <row r="83" spans="1:12" ht="15">
      <c r="A83" s="106" t="s">
        <v>136</v>
      </c>
      <c r="B83" s="105"/>
      <c r="C83" s="105"/>
      <c r="D83" s="105"/>
      <c r="E83" s="105"/>
      <c r="F83" s="105"/>
      <c r="G83" s="106" t="s">
        <v>25</v>
      </c>
      <c r="H83" s="105"/>
      <c r="I83" s="105"/>
      <c r="J83" s="105"/>
      <c r="K83" s="100"/>
      <c r="L83" s="100"/>
    </row>
    <row r="84" spans="1:12" ht="15">
      <c r="A84" s="105"/>
      <c r="B84" s="105"/>
      <c r="C84" s="105"/>
      <c r="D84" s="105"/>
      <c r="E84" s="105"/>
      <c r="F84" s="105"/>
      <c r="G84" s="105"/>
      <c r="H84" s="105"/>
      <c r="I84" s="105"/>
      <c r="J84" s="105"/>
      <c r="K84" s="100"/>
      <c r="L84" s="100"/>
    </row>
    <row r="85" spans="1:12" ht="15">
      <c r="A85" s="98"/>
      <c r="B85" s="98"/>
      <c r="C85" s="98"/>
      <c r="D85" s="98"/>
      <c r="E85" s="98"/>
      <c r="F85" s="98"/>
      <c r="G85" s="98"/>
      <c r="H85" s="98"/>
      <c r="I85" s="98"/>
      <c r="J85" s="98"/>
      <c r="K85" s="103"/>
      <c r="L85" s="103"/>
    </row>
    <row r="86" spans="1:12" ht="12.75">
      <c r="A86" s="103"/>
      <c r="B86" s="103"/>
      <c r="C86" s="103"/>
      <c r="D86" s="103"/>
      <c r="E86" s="103"/>
      <c r="F86" s="103"/>
      <c r="G86" s="103"/>
      <c r="H86" s="103"/>
      <c r="I86" s="103"/>
      <c r="J86" s="103"/>
      <c r="K86" s="103"/>
      <c r="L86" s="103"/>
    </row>
    <row r="87" spans="1:12" ht="12.75">
      <c r="A87" s="103"/>
      <c r="B87" s="103"/>
      <c r="C87" s="103"/>
      <c r="D87" s="103"/>
      <c r="E87" s="103"/>
      <c r="F87" s="103"/>
      <c r="G87" s="103"/>
      <c r="H87" s="103"/>
      <c r="I87" s="103"/>
      <c r="J87" s="103"/>
      <c r="K87" s="103"/>
      <c r="L87" s="103"/>
    </row>
  </sheetData>
  <mergeCells count="38">
    <mergeCell ref="A24:K24"/>
    <mergeCell ref="A75:J78"/>
    <mergeCell ref="A31:F31"/>
    <mergeCell ref="B26:J26"/>
    <mergeCell ref="B28:K28"/>
    <mergeCell ref="B29:K30"/>
    <mergeCell ref="A34:K44"/>
    <mergeCell ref="A19:K19"/>
    <mergeCell ref="J17:K17"/>
    <mergeCell ref="J16:K16"/>
    <mergeCell ref="A17:H17"/>
    <mergeCell ref="A16:H16"/>
    <mergeCell ref="G12:H12"/>
    <mergeCell ref="G13:H13"/>
    <mergeCell ref="G14:H14"/>
    <mergeCell ref="G15:H15"/>
    <mergeCell ref="A12:F12"/>
    <mergeCell ref="A13:F13"/>
    <mergeCell ref="A14:F14"/>
    <mergeCell ref="A15:F15"/>
    <mergeCell ref="J12:K12"/>
    <mergeCell ref="J13:K13"/>
    <mergeCell ref="J14:K14"/>
    <mergeCell ref="J15:K15"/>
    <mergeCell ref="A8:C9"/>
    <mergeCell ref="A6:C7"/>
    <mergeCell ref="D6:F7"/>
    <mergeCell ref="G6:H7"/>
    <mergeCell ref="I6:K7"/>
    <mergeCell ref="I8:K9"/>
    <mergeCell ref="D8:F9"/>
    <mergeCell ref="G8:H9"/>
    <mergeCell ref="G20:K20"/>
    <mergeCell ref="G21:K21"/>
    <mergeCell ref="G22:K22"/>
    <mergeCell ref="B20:E20"/>
    <mergeCell ref="B21:E21"/>
    <mergeCell ref="B22:E22"/>
  </mergeCells>
  <printOptions horizontalCentered="1"/>
  <pageMargins left="0.76" right="0.25" top="0.63" bottom="0" header="0" footer="0.25"/>
  <pageSetup horizontalDpi="300" verticalDpi="300" orientation="portrait" scale="92" r:id="rId3"/>
  <headerFooter alignWithMargins="0">
    <oddFooter>&amp;L&amp;D&amp;C&amp;"Arial,Bold"CONFIDENTIAL&amp;RDirector Appraisal</oddFooter>
  </headerFooter>
  <rowBreaks count="1" manualBreakCount="1">
    <brk id="32" max="255" man="1"/>
  </rowBreaks>
  <drawing r:id="rId2"/>
  <legacyDrawing r:id="rId1"/>
</worksheet>
</file>

<file path=xl/worksheets/sheet6.xml><?xml version="1.0" encoding="utf-8"?>
<worksheet xmlns="http://schemas.openxmlformats.org/spreadsheetml/2006/main" xmlns:r="http://schemas.openxmlformats.org/officeDocument/2006/relationships">
  <dimension ref="A1:J47"/>
  <sheetViews>
    <sheetView showGridLines="0" zoomScale="75" zoomScaleNormal="75" workbookViewId="0" topLeftCell="A1">
      <selection activeCell="L26" sqref="L26"/>
    </sheetView>
  </sheetViews>
  <sheetFormatPr defaultColWidth="8.00390625" defaultRowHeight="12.75"/>
  <cols>
    <col min="1" max="16384" width="8.00390625" style="73" customWidth="1"/>
  </cols>
  <sheetData>
    <row r="1" ht="15">
      <c r="A1" s="72"/>
    </row>
    <row r="3" ht="18">
      <c r="D3" s="74" t="s">
        <v>103</v>
      </c>
    </row>
    <row r="4" ht="12.75" customHeight="1">
      <c r="D4" s="227"/>
    </row>
    <row r="5" ht="18">
      <c r="D5" s="74" t="s">
        <v>175</v>
      </c>
    </row>
    <row r="7" spans="1:10" ht="25.5" customHeight="1">
      <c r="A7" s="421" t="s">
        <v>105</v>
      </c>
      <c r="B7" s="422"/>
      <c r="C7" s="423"/>
      <c r="D7" s="424">
        <f>'Organizational Accountabilities'!$D$6</f>
        <v>0</v>
      </c>
      <c r="E7" s="425"/>
      <c r="F7" s="426"/>
      <c r="G7" s="427" t="s">
        <v>2</v>
      </c>
      <c r="H7" s="428"/>
      <c r="I7" s="417" t="str">
        <f>T('Position Summary'!F4:G4)</f>
        <v>Dietary Assoc I</v>
      </c>
      <c r="J7" s="418"/>
    </row>
    <row r="8" spans="1:10" ht="25.5" customHeight="1">
      <c r="A8" s="421" t="s">
        <v>176</v>
      </c>
      <c r="B8" s="422"/>
      <c r="C8" s="423"/>
      <c r="D8" s="424">
        <f>'Organizational Accountabilities'!$D$11</f>
        <v>0</v>
      </c>
      <c r="E8" s="425"/>
      <c r="F8" s="426"/>
      <c r="G8" s="427" t="s">
        <v>177</v>
      </c>
      <c r="H8" s="428"/>
      <c r="I8" s="419">
        <f>'Employee Appraisal Summary '!$I$6</f>
        <v>0</v>
      </c>
      <c r="J8" s="420"/>
    </row>
    <row r="9" spans="1:10" ht="12.75">
      <c r="A9" s="100"/>
      <c r="B9" s="100"/>
      <c r="C9" s="100"/>
      <c r="D9" s="100"/>
      <c r="E9" s="103"/>
      <c r="F9" s="103"/>
      <c r="G9" s="103"/>
      <c r="H9" s="103"/>
      <c r="I9" s="103"/>
      <c r="J9" s="103"/>
    </row>
    <row r="10" spans="1:10" ht="12.75">
      <c r="A10" s="106"/>
      <c r="B10" s="228"/>
      <c r="C10" s="228"/>
      <c r="D10" s="228"/>
      <c r="E10" s="228"/>
      <c r="F10" s="228"/>
      <c r="G10" s="228"/>
      <c r="H10" s="228"/>
      <c r="I10" s="228"/>
      <c r="J10" s="228"/>
    </row>
    <row r="11" spans="1:10" ht="12.75">
      <c r="A11" s="228"/>
      <c r="B11" s="228"/>
      <c r="C11" s="228"/>
      <c r="D11" s="228"/>
      <c r="E11" s="228"/>
      <c r="F11" s="228"/>
      <c r="G11" s="228"/>
      <c r="H11" s="228"/>
      <c r="I11" s="228"/>
      <c r="J11" s="228"/>
    </row>
    <row r="12" spans="1:10" ht="12.75">
      <c r="A12" s="223"/>
      <c r="B12" s="223"/>
      <c r="C12" s="223"/>
      <c r="D12" s="223"/>
      <c r="E12" s="223"/>
      <c r="F12" s="223"/>
      <c r="G12" s="223"/>
      <c r="H12" s="223"/>
      <c r="I12" s="223"/>
      <c r="J12" s="223"/>
    </row>
    <row r="13" spans="1:10" ht="15.75">
      <c r="A13" s="385" t="s">
        <v>178</v>
      </c>
      <c r="B13" s="430"/>
      <c r="C13" s="429"/>
      <c r="D13" s="385" t="s">
        <v>34</v>
      </c>
      <c r="E13" s="430"/>
      <c r="F13" s="429"/>
      <c r="G13" s="385" t="s">
        <v>179</v>
      </c>
      <c r="H13" s="429"/>
      <c r="I13" s="385" t="s">
        <v>180</v>
      </c>
      <c r="J13" s="429"/>
    </row>
    <row r="14" spans="1:10" ht="12.75">
      <c r="A14" s="399" t="s">
        <v>181</v>
      </c>
      <c r="B14" s="400"/>
      <c r="C14" s="401"/>
      <c r="D14" s="408"/>
      <c r="E14" s="409"/>
      <c r="F14" s="410"/>
      <c r="G14" s="408"/>
      <c r="H14" s="410"/>
      <c r="I14" s="408"/>
      <c r="J14" s="410"/>
    </row>
    <row r="15" spans="1:10" ht="12.75">
      <c r="A15" s="402"/>
      <c r="B15" s="403"/>
      <c r="C15" s="404"/>
      <c r="D15" s="411"/>
      <c r="E15" s="412"/>
      <c r="F15" s="413"/>
      <c r="G15" s="411"/>
      <c r="H15" s="413"/>
      <c r="I15" s="411"/>
      <c r="J15" s="413"/>
    </row>
    <row r="16" spans="1:10" ht="12.75">
      <c r="A16" s="402"/>
      <c r="B16" s="403"/>
      <c r="C16" s="404"/>
      <c r="D16" s="411"/>
      <c r="E16" s="412"/>
      <c r="F16" s="413"/>
      <c r="G16" s="411"/>
      <c r="H16" s="413"/>
      <c r="I16" s="411"/>
      <c r="J16" s="413"/>
    </row>
    <row r="17" spans="1:10" ht="12.75">
      <c r="A17" s="402"/>
      <c r="B17" s="403"/>
      <c r="C17" s="404"/>
      <c r="D17" s="411"/>
      <c r="E17" s="412"/>
      <c r="F17" s="413"/>
      <c r="G17" s="411"/>
      <c r="H17" s="413"/>
      <c r="I17" s="411"/>
      <c r="J17" s="413"/>
    </row>
    <row r="18" spans="1:10" ht="12.75">
      <c r="A18" s="402"/>
      <c r="B18" s="403"/>
      <c r="C18" s="404"/>
      <c r="D18" s="411"/>
      <c r="E18" s="412"/>
      <c r="F18" s="413"/>
      <c r="G18" s="411"/>
      <c r="H18" s="413"/>
      <c r="I18" s="411"/>
      <c r="J18" s="413"/>
    </row>
    <row r="19" spans="1:10" ht="12.75">
      <c r="A19" s="405"/>
      <c r="B19" s="406"/>
      <c r="C19" s="407"/>
      <c r="D19" s="414"/>
      <c r="E19" s="415"/>
      <c r="F19" s="416"/>
      <c r="G19" s="414"/>
      <c r="H19" s="416"/>
      <c r="I19" s="414"/>
      <c r="J19" s="416"/>
    </row>
    <row r="20" spans="1:10" ht="12.75">
      <c r="A20" s="399" t="s">
        <v>182</v>
      </c>
      <c r="B20" s="400"/>
      <c r="C20" s="401"/>
      <c r="D20" s="408"/>
      <c r="E20" s="409"/>
      <c r="F20" s="410"/>
      <c r="G20" s="408"/>
      <c r="H20" s="410"/>
      <c r="I20" s="408"/>
      <c r="J20" s="410"/>
    </row>
    <row r="21" spans="1:10" ht="12.75">
      <c r="A21" s="402"/>
      <c r="B21" s="403"/>
      <c r="C21" s="404"/>
      <c r="D21" s="411"/>
      <c r="E21" s="412"/>
      <c r="F21" s="413"/>
      <c r="G21" s="411"/>
      <c r="H21" s="413"/>
      <c r="I21" s="411"/>
      <c r="J21" s="413"/>
    </row>
    <row r="22" spans="1:10" ht="12.75">
      <c r="A22" s="402"/>
      <c r="B22" s="403"/>
      <c r="C22" s="404"/>
      <c r="D22" s="411"/>
      <c r="E22" s="412"/>
      <c r="F22" s="413"/>
      <c r="G22" s="411"/>
      <c r="H22" s="413"/>
      <c r="I22" s="411"/>
      <c r="J22" s="413"/>
    </row>
    <row r="23" spans="1:10" ht="12.75">
      <c r="A23" s="402"/>
      <c r="B23" s="403"/>
      <c r="C23" s="404"/>
      <c r="D23" s="411"/>
      <c r="E23" s="412"/>
      <c r="F23" s="413"/>
      <c r="G23" s="411"/>
      <c r="H23" s="413"/>
      <c r="I23" s="411"/>
      <c r="J23" s="413"/>
    </row>
    <row r="24" spans="1:10" ht="12.75">
      <c r="A24" s="402"/>
      <c r="B24" s="403"/>
      <c r="C24" s="404"/>
      <c r="D24" s="411"/>
      <c r="E24" s="412"/>
      <c r="F24" s="413"/>
      <c r="G24" s="411"/>
      <c r="H24" s="413"/>
      <c r="I24" s="411"/>
      <c r="J24" s="413"/>
    </row>
    <row r="25" spans="1:10" ht="12.75">
      <c r="A25" s="402"/>
      <c r="B25" s="403"/>
      <c r="C25" s="404"/>
      <c r="D25" s="411"/>
      <c r="E25" s="412"/>
      <c r="F25" s="413"/>
      <c r="G25" s="411"/>
      <c r="H25" s="413"/>
      <c r="I25" s="411"/>
      <c r="J25" s="413"/>
    </row>
    <row r="26" spans="1:10" ht="12.75">
      <c r="A26" s="405"/>
      <c r="B26" s="406"/>
      <c r="C26" s="407"/>
      <c r="D26" s="414"/>
      <c r="E26" s="415"/>
      <c r="F26" s="416"/>
      <c r="G26" s="414"/>
      <c r="H26" s="416"/>
      <c r="I26" s="414"/>
      <c r="J26" s="416"/>
    </row>
    <row r="27" spans="1:10" ht="12.75">
      <c r="A27" s="399" t="s">
        <v>183</v>
      </c>
      <c r="B27" s="400"/>
      <c r="C27" s="401"/>
      <c r="D27" s="408"/>
      <c r="E27" s="409"/>
      <c r="F27" s="410"/>
      <c r="G27" s="408"/>
      <c r="H27" s="410"/>
      <c r="I27" s="408"/>
      <c r="J27" s="410"/>
    </row>
    <row r="28" spans="1:10" ht="12.75">
      <c r="A28" s="402"/>
      <c r="B28" s="403"/>
      <c r="C28" s="404"/>
      <c r="D28" s="411"/>
      <c r="E28" s="412"/>
      <c r="F28" s="413"/>
      <c r="G28" s="411"/>
      <c r="H28" s="413"/>
      <c r="I28" s="411"/>
      <c r="J28" s="413"/>
    </row>
    <row r="29" spans="1:10" ht="12.75">
      <c r="A29" s="402"/>
      <c r="B29" s="403"/>
      <c r="C29" s="404"/>
      <c r="D29" s="411"/>
      <c r="E29" s="412"/>
      <c r="F29" s="413"/>
      <c r="G29" s="411"/>
      <c r="H29" s="413"/>
      <c r="I29" s="411"/>
      <c r="J29" s="413"/>
    </row>
    <row r="30" spans="1:10" ht="12.75">
      <c r="A30" s="402"/>
      <c r="B30" s="403"/>
      <c r="C30" s="404"/>
      <c r="D30" s="411"/>
      <c r="E30" s="412"/>
      <c r="F30" s="413"/>
      <c r="G30" s="411"/>
      <c r="H30" s="413"/>
      <c r="I30" s="411"/>
      <c r="J30" s="413"/>
    </row>
    <row r="31" spans="1:10" ht="12.75">
      <c r="A31" s="402"/>
      <c r="B31" s="403"/>
      <c r="C31" s="404"/>
      <c r="D31" s="411"/>
      <c r="E31" s="412"/>
      <c r="F31" s="413"/>
      <c r="G31" s="411"/>
      <c r="H31" s="413"/>
      <c r="I31" s="411"/>
      <c r="J31" s="413"/>
    </row>
    <row r="32" spans="1:10" ht="12.75">
      <c r="A32" s="402"/>
      <c r="B32" s="403"/>
      <c r="C32" s="404"/>
      <c r="D32" s="411"/>
      <c r="E32" s="412"/>
      <c r="F32" s="413"/>
      <c r="G32" s="411"/>
      <c r="H32" s="413"/>
      <c r="I32" s="411"/>
      <c r="J32" s="413"/>
    </row>
    <row r="33" spans="1:10" ht="12.75">
      <c r="A33" s="405"/>
      <c r="B33" s="406"/>
      <c r="C33" s="407"/>
      <c r="D33" s="414"/>
      <c r="E33" s="415"/>
      <c r="F33" s="416"/>
      <c r="G33" s="414"/>
      <c r="H33" s="416"/>
      <c r="I33" s="414"/>
      <c r="J33" s="416"/>
    </row>
    <row r="34" spans="1:10" ht="12.75">
      <c r="A34" s="399" t="s">
        <v>184</v>
      </c>
      <c r="B34" s="400"/>
      <c r="C34" s="401"/>
      <c r="D34" s="408"/>
      <c r="E34" s="409"/>
      <c r="F34" s="410"/>
      <c r="G34" s="408"/>
      <c r="H34" s="410"/>
      <c r="I34" s="408"/>
      <c r="J34" s="410"/>
    </row>
    <row r="35" spans="1:10" ht="12.75">
      <c r="A35" s="402"/>
      <c r="B35" s="403"/>
      <c r="C35" s="404"/>
      <c r="D35" s="411"/>
      <c r="E35" s="412"/>
      <c r="F35" s="413"/>
      <c r="G35" s="411"/>
      <c r="H35" s="413"/>
      <c r="I35" s="411"/>
      <c r="J35" s="413"/>
    </row>
    <row r="36" spans="1:10" ht="12.75">
      <c r="A36" s="402"/>
      <c r="B36" s="403"/>
      <c r="C36" s="404"/>
      <c r="D36" s="411"/>
      <c r="E36" s="412"/>
      <c r="F36" s="413"/>
      <c r="G36" s="411"/>
      <c r="H36" s="413"/>
      <c r="I36" s="411"/>
      <c r="J36" s="413"/>
    </row>
    <row r="37" spans="1:10" ht="12.75">
      <c r="A37" s="402"/>
      <c r="B37" s="403"/>
      <c r="C37" s="404"/>
      <c r="D37" s="411"/>
      <c r="E37" s="412"/>
      <c r="F37" s="413"/>
      <c r="G37" s="411"/>
      <c r="H37" s="413"/>
      <c r="I37" s="411"/>
      <c r="J37" s="413"/>
    </row>
    <row r="38" spans="1:10" ht="12.75">
      <c r="A38" s="402"/>
      <c r="B38" s="403"/>
      <c r="C38" s="404"/>
      <c r="D38" s="411"/>
      <c r="E38" s="412"/>
      <c r="F38" s="413"/>
      <c r="G38" s="411"/>
      <c r="H38" s="413"/>
      <c r="I38" s="411"/>
      <c r="J38" s="413"/>
    </row>
    <row r="39" spans="1:10" ht="12.75">
      <c r="A39" s="402"/>
      <c r="B39" s="403"/>
      <c r="C39" s="404"/>
      <c r="D39" s="411"/>
      <c r="E39" s="412"/>
      <c r="F39" s="413"/>
      <c r="G39" s="411"/>
      <c r="H39" s="413"/>
      <c r="I39" s="411"/>
      <c r="J39" s="413"/>
    </row>
    <row r="40" spans="1:10" ht="12.75">
      <c r="A40" s="405"/>
      <c r="B40" s="406"/>
      <c r="C40" s="407"/>
      <c r="D40" s="414"/>
      <c r="E40" s="415"/>
      <c r="F40" s="416"/>
      <c r="G40" s="414"/>
      <c r="H40" s="416"/>
      <c r="I40" s="414"/>
      <c r="J40" s="416"/>
    </row>
    <row r="41" spans="1:10" ht="12.75">
      <c r="A41" s="399" t="s">
        <v>185</v>
      </c>
      <c r="B41" s="400"/>
      <c r="C41" s="401"/>
      <c r="D41" s="408"/>
      <c r="E41" s="409"/>
      <c r="F41" s="410"/>
      <c r="G41" s="408"/>
      <c r="H41" s="410"/>
      <c r="I41" s="408"/>
      <c r="J41" s="410"/>
    </row>
    <row r="42" spans="1:10" ht="12.75">
      <c r="A42" s="402"/>
      <c r="B42" s="403"/>
      <c r="C42" s="404"/>
      <c r="D42" s="411"/>
      <c r="E42" s="412"/>
      <c r="F42" s="413"/>
      <c r="G42" s="411"/>
      <c r="H42" s="413"/>
      <c r="I42" s="411"/>
      <c r="J42" s="413"/>
    </row>
    <row r="43" spans="1:10" ht="12.75">
      <c r="A43" s="402"/>
      <c r="B43" s="403"/>
      <c r="C43" s="404"/>
      <c r="D43" s="411"/>
      <c r="E43" s="412"/>
      <c r="F43" s="413"/>
      <c r="G43" s="411"/>
      <c r="H43" s="413"/>
      <c r="I43" s="411"/>
      <c r="J43" s="413"/>
    </row>
    <row r="44" spans="1:10" ht="12.75">
      <c r="A44" s="402"/>
      <c r="B44" s="403"/>
      <c r="C44" s="404"/>
      <c r="D44" s="411"/>
      <c r="E44" s="412"/>
      <c r="F44" s="413"/>
      <c r="G44" s="411"/>
      <c r="H44" s="413"/>
      <c r="I44" s="411"/>
      <c r="J44" s="413"/>
    </row>
    <row r="45" spans="1:10" ht="12.75">
      <c r="A45" s="402"/>
      <c r="B45" s="403"/>
      <c r="C45" s="404"/>
      <c r="D45" s="411"/>
      <c r="E45" s="412"/>
      <c r="F45" s="413"/>
      <c r="G45" s="411"/>
      <c r="H45" s="413"/>
      <c r="I45" s="411"/>
      <c r="J45" s="413"/>
    </row>
    <row r="46" spans="1:10" ht="12.75">
      <c r="A46" s="402"/>
      <c r="B46" s="403"/>
      <c r="C46" s="404"/>
      <c r="D46" s="411"/>
      <c r="E46" s="412"/>
      <c r="F46" s="413"/>
      <c r="G46" s="411"/>
      <c r="H46" s="413"/>
      <c r="I46" s="411"/>
      <c r="J46" s="413"/>
    </row>
    <row r="47" spans="1:10" ht="12.75">
      <c r="A47" s="405"/>
      <c r="B47" s="406"/>
      <c r="C47" s="407"/>
      <c r="D47" s="414"/>
      <c r="E47" s="415"/>
      <c r="F47" s="416"/>
      <c r="G47" s="414"/>
      <c r="H47" s="416"/>
      <c r="I47" s="414"/>
      <c r="J47" s="416"/>
    </row>
  </sheetData>
  <mergeCells count="32">
    <mergeCell ref="A34:C40"/>
    <mergeCell ref="D34:F40"/>
    <mergeCell ref="G34:H40"/>
    <mergeCell ref="I34:J40"/>
    <mergeCell ref="A27:C33"/>
    <mergeCell ref="D27:F33"/>
    <mergeCell ref="G27:H33"/>
    <mergeCell ref="I27:J33"/>
    <mergeCell ref="A20:C26"/>
    <mergeCell ref="D20:F26"/>
    <mergeCell ref="G20:H26"/>
    <mergeCell ref="I20:J26"/>
    <mergeCell ref="I13:J13"/>
    <mergeCell ref="A14:C19"/>
    <mergeCell ref="D14:F19"/>
    <mergeCell ref="G14:H19"/>
    <mergeCell ref="I14:J19"/>
    <mergeCell ref="A13:C13"/>
    <mergeCell ref="D13:F13"/>
    <mergeCell ref="G13:H13"/>
    <mergeCell ref="I7:J7"/>
    <mergeCell ref="I8:J8"/>
    <mergeCell ref="A7:C7"/>
    <mergeCell ref="D7:F7"/>
    <mergeCell ref="G7:H7"/>
    <mergeCell ref="A8:C8"/>
    <mergeCell ref="D8:F8"/>
    <mergeCell ref="G8:H8"/>
    <mergeCell ref="A41:C47"/>
    <mergeCell ref="D41:F47"/>
    <mergeCell ref="G41:H47"/>
    <mergeCell ref="I41:J47"/>
  </mergeCells>
  <dataValidations count="4">
    <dataValidation allowBlank="1" showInputMessage="1" showErrorMessage="1" promptTitle="Performance Issue:" prompt="State the performance issue that is to be addressed." sqref="A14:C19"/>
    <dataValidation allowBlank="1" showInputMessage="1" showErrorMessage="1" promptTitle="Method:" prompt="State method/methods to address the issue. For example: Academic, self-study, seminar, in-house training." sqref="D14:F19"/>
    <dataValidation allowBlank="1" showInputMessage="1" showErrorMessage="1" promptTitle="Measurement:" prompt="State the measurement that will be used to evaluate performance. For example: demonstrated proficiency, knowledge, academic transcript, certificate." sqref="G14:H19"/>
    <dataValidation allowBlank="1" showInputMessage="1" showErrorMessage="1" promptTitle="Deadline:" prompt="State the deadline in which the method used to solve the issue should be complete." sqref="I14:J19"/>
  </dataValidations>
  <printOptions/>
  <pageMargins left="0.75" right="0.75" top="1" bottom="1" header="0.5" footer="0.5"/>
  <pageSetup horizontalDpi="300" verticalDpi="300" orientation="portrait" r:id="rId2"/>
  <headerFooter alignWithMargins="0">
    <oddFooter>&amp;L&amp;D&amp;C&amp;"Arial,Bold"CONFIDENTIAL&amp;R&amp;F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Fremont Area Medical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Fremont Area Medical Center</dc:creator>
  <cp:keywords/>
  <dc:description/>
  <cp:lastModifiedBy>Fremont Area Medical Center</cp:lastModifiedBy>
  <cp:lastPrinted>2004-03-03T18:55:09Z</cp:lastPrinted>
  <dcterms:created xsi:type="dcterms:W3CDTF">2004-01-30T21:22:23Z</dcterms:created>
  <dcterms:modified xsi:type="dcterms:W3CDTF">2006-02-27T22:27:25Z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