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5">#REF!</definedName>
    <definedName name="A" localSheetId="1">'[4]#REF'!$A$1:$C$8</definedName>
    <definedName name="A" localSheetId="2">'[4]#REF'!$A$1:$C$8</definedName>
    <definedName name="A">'[4]#REF'!$A$1:$C$8</definedName>
    <definedName name="department">'[7]Sheet1'!$A$1:$A$71</definedName>
    <definedName name="Division">'[6]ValidData'!$I$2:$I$5</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FLSA">'[6]ValidData'!$C$2:$C$3</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<sst xmlns="http://schemas.openxmlformats.org/spreadsheetml/2006/main" count="242" uniqueCount="188">
  <si>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</si>
  <si>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</si>
  <si>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</si>
  <si>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</si>
  <si>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</si>
  <si>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</si>
  <si>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</si>
  <si>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</si>
  <si>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</si>
  <si>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</si>
  <si>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</si>
  <si>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</si>
  <si>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</si>
  <si>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</si>
  <si>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</si>
  <si>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</si>
  <si>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</si>
  <si>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</si>
  <si>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</si>
  <si>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</si>
  <si>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</si>
  <si>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</si>
  <si>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</si>
  <si>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</si>
  <si>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</si>
  <si>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</si>
  <si>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</si>
  <si>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</si>
  <si>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</si>
  <si>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</si>
  <si>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</si>
  <si>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</si>
  <si>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</si>
  <si>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</si>
  <si>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</si>
  <si>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</si>
  <si>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</si>
  <si>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</si>
  <si>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</si>
  <si>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</si>
  <si>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</si>
  <si>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</si>
  <si>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</si>
  <si>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</si>
  <si>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</si>
  <si>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Dietary Assoc V</t>
  </si>
  <si>
    <t>FIS</t>
  </si>
  <si>
    <t>N</t>
  </si>
  <si>
    <t>008</t>
  </si>
  <si>
    <t>Processes patient/resident diet orders and eating locations so as to create accurate tray tickets for trayline.</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</si>
  <si>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</si>
  <si>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</si>
  <si>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</si>
  <si>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</si>
  <si>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</si>
  <si>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</si>
  <si>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</si>
  <si>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</si>
  <si>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</si>
  <si>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</si>
  <si>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</si>
  <si>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</si>
  <si>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</si>
  <si>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</si>
  <si>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</si>
  <si>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</si>
  <si>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</si>
  <si>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</si>
  <si>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</si>
  <si>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</si>
  <si>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</si>
  <si>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</si>
  <si>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</si>
  <si>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</si>
  <si>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</si>
  <si>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</si>
  <si>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</si>
  <si>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</si>
  <si>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</si>
  <si>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</si>
  <si>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</si>
  <si>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</si>
  <si>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</si>
  <si>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</si>
  <si>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</si>
  <si>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</si>
  <si>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</si>
  <si>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</si>
  <si>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</si>
  <si>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</si>
  <si>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</si>
  <si>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</si>
  <si>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</si>
  <si>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</si>
  <si>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</si>
  <si>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</si>
  <si>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</si>
  <si>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</si>
  <si>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</si>
  <si>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</si>
  <si>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</si>
  <si>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</si>
  <si>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</si>
  <si>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</si>
  <si>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</si>
  <si>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</si>
  <si>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</si>
  <si>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</si>
  <si>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</si>
  <si>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</si>
  <si>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</si>
  <si>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</si>
  <si>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</si>
  <si>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</si>
  <si>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</si>
  <si>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</si>
  <si>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</si>
  <si>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</si>
  <si>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</si>
  <si>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</si>
  <si>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</si>
  <si>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</si>
  <si>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</si>
  <si>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</si>
  <si>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</si>
  <si>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</si>
  <si>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</si>
  <si>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</si>
  <si>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</si>
  <si>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</si>
  <si>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</si>
  <si>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</si>
  <si>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</si>
  <si>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</si>
  <si>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</si>
  <si>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</si>
  <si>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</si>
  <si>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</si>
  <si>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</si>
  <si>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</si>
  <si>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</si>
  <si>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</si>
  <si>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</si>
  <si>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</si>
  <si>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</si>
  <si>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</si>
  <si>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</si>
  <si>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</si>
  <si>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</si>
  <si>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</si>
  <si>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 high school diploma or equivalent (G.E.D.), may include specialized or vocational courses.</t>
  </si>
  <si>
    <t>One to two years.</t>
  </si>
  <si>
    <t>Experience in nursing home/hospital food service.</t>
  </si>
  <si>
    <t>Standing or sitting in the same location; may require to stoop, climb or lift light material (&lt;10 lbs.) or equipment.  Examples:  programmers, receptionists, medical technologists, dishwashers and security guards.</t>
  </si>
  <si>
    <t xml:space="preserve">Located in an indoor area with frequent exposure to mild physical discomfort from dust, fumes, temperature, and noise. Examples: patient care providers and laboratory technicians. </t>
  </si>
  <si>
    <t>OSHA Category 3:  Tasks that involve no exposure to blood, body fluids, tissues, or other potentially infectious material and Category 1 tasks are not a condition of employment.</t>
  </si>
  <si>
    <t>1.6</t>
  </si>
  <si>
    <t>1.7</t>
  </si>
  <si>
    <t>1.8</t>
  </si>
  <si>
    <t>1.9</t>
  </si>
  <si>
    <t>1.10</t>
  </si>
  <si>
    <t>1.11</t>
  </si>
  <si>
    <t>Diet changes and phone calls of changes are entered in the computer so as to print tray tickets by designated starting time 95% of the time.</t>
  </si>
  <si>
    <t>Bed sheets are accurate, at 11:30 a.m. for Late Diet Clerk 95% of the time.</t>
  </si>
  <si>
    <t>A.  Serves as trayline coordinator by announcing starting times and keeping the line moving so as to complete in 45 minutes during an average day.  (50 hospital/40 M. Manor) 95% of the time.</t>
  </si>
  <si>
    <t>B.  Trays are accurate and temperatures meet established guidelines 95% of the time.</t>
  </si>
  <si>
    <t>There is a complete and accurate menu for all general, bland and low sodium patients daily and special diets on week-ends 95% of the time.</t>
  </si>
  <si>
    <t>Spread sheets, nourishment labels and nourishment lists are printed daily.</t>
  </si>
  <si>
    <t>Handles phone requests and delivers late trays on 2 hour schedule 95% of the time.</t>
  </si>
  <si>
    <t>Production areas are notified of special requests and significant changes in meal count and dismissals through out the day 95% of the time.</t>
  </si>
  <si>
    <t>Special assignments - appetite charts and Friday nourishment lists are done 100% of the time.</t>
  </si>
  <si>
    <t>The employee performs positions and demonstrates competencies of Level I-Level IV.</t>
  </si>
  <si>
    <t>All changes for Merrick Manor are made in the computer and in the appropriate dining room areas (table card and appetite chart) on the current shift 95% of the time.</t>
  </si>
  <si>
    <t>Replacements are called, checklist completed, work loads adjusted and all department locked in absence of Late Coordinator.</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</si>
  <si>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</si>
  <si>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</si>
  <si>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</si>
  <si>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</si>
  <si>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</si>
  <si>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</si>
  <si>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</si>
  <si>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</si>
  <si>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</si>
  <si>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</si>
  <si>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</si>
  <si>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</si>
  <si>
    <t>Accountabilities Score 2.5 or greater.</t>
  </si>
  <si>
    <t>If 2.49 or less, administer appropriate corrective action and attach a developmental plan identifying specific performance expectations with time frames.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</si>
</sst>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0">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28" fillId="0" borderId="0" xfId="0" applyFont="1" applyFill="1" applyBorder="1" applyAlignment="1" applyProtection="1">
      <alignment horizontal="left" vertical="top" wrapText="1" indent="2"/>
      <protection locked="0"/>
    </xf>
    <xf numFmtId="0" fontId="29" fillId="0" borderId="15" xfId="23" applyFont="1" applyBorder="1" applyAlignment="1">
      <alignmen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0" fillId="0" borderId="0" xfId="23" applyFont="1">
      <alignment/>
      <protection/>
    </xf>
    <xf numFmtId="0" fontId="24" fillId="0" borderId="0" xfId="23" applyFont="1" applyAlignment="1">
      <alignment/>
      <protection/>
    </xf>
    <xf numFmtId="0" fontId="28" fillId="0" borderId="8" xfId="0" applyFont="1" applyBorder="1" applyAlignment="1">
      <alignment/>
    </xf>
    <xf numFmtId="0" fontId="12" fillId="0" borderId="17" xfId="0" applyFont="1" applyBorder="1" applyAlignment="1" applyProtection="1">
      <alignment vertical="center" wrapText="1"/>
      <protection locked="0"/>
    </xf>
    <xf numFmtId="0" fontId="12" fillId="2" borderId="7" xfId="24" applyFont="1" applyFill="1"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2" xfId="24" applyFont="1" applyBorder="1" applyAlignment="1" applyProtection="1">
      <alignment vertical="center" wrapText="1"/>
      <protection locked="0"/>
    </xf>
    <xf numFmtId="0" fontId="12" fillId="0" borderId="4" xfId="24" applyFont="1" applyFill="1" applyBorder="1" applyAlignment="1" applyProtection="1">
      <alignment vertical="center" wrapText="1"/>
      <protection locked="0"/>
    </xf>
    <xf numFmtId="9" fontId="0" fillId="0" borderId="5" xfId="0" applyNumberFormat="1" applyFont="1" applyBorder="1" applyAlignment="1">
      <alignment horizontal="right"/>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2" borderId="2" xfId="24" applyFont="1" applyFill="1" applyBorder="1" applyAlignment="1">
      <alignment horizontal="center"/>
      <protection/>
    </xf>
    <xf numFmtId="0" fontId="14" fillId="0" borderId="18" xfId="24" applyFont="1" applyFill="1" applyBorder="1" applyAlignment="1">
      <alignment vertical="center"/>
      <protection/>
    </xf>
    <xf numFmtId="0" fontId="5" fillId="0" borderId="16" xfId="24" applyBorder="1" applyAlignment="1">
      <alignment/>
      <protection/>
    </xf>
    <xf numFmtId="0" fontId="0" fillId="0" borderId="2" xfId="0" applyBorder="1" applyAlignment="1">
      <alignment vertical="center" wrapText="1"/>
    </xf>
    <xf numFmtId="0" fontId="0" fillId="0" borderId="7" xfId="0" applyBorder="1" applyAlignment="1">
      <alignment vertical="center" wrapText="1"/>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5" xfId="24" applyFont="1" applyFill="1" applyBorder="1" applyAlignment="1" applyProtection="1">
      <alignment vertical="center" wrapText="1"/>
      <protection locked="0"/>
    </xf>
    <xf numFmtId="0" fontId="12" fillId="0" borderId="4" xfId="26"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23" applyFont="1" applyFill="1" applyBorder="1" applyAlignment="1">
      <alignment/>
      <protection/>
    </xf>
    <xf numFmtId="0" fontId="24" fillId="2" borderId="2" xfId="0" applyFont="1" applyFill="1" applyBorder="1" applyAlignment="1">
      <alignment/>
    </xf>
    <xf numFmtId="0" fontId="0" fillId="0" borderId="7" xfId="0"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8"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8"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8" xfId="23" applyFont="1" applyFill="1" applyBorder="1" applyAlignment="1">
      <alignment wrapText="1"/>
      <protection/>
    </xf>
    <xf numFmtId="0" fontId="24" fillId="2" borderId="16" xfId="23" applyFont="1" applyFill="1" applyBorder="1" applyAlignment="1">
      <alignment wrapText="1"/>
      <protection/>
    </xf>
    <xf numFmtId="0" fontId="3" fillId="2" borderId="18"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0" applyFont="1" applyFill="1" applyBorder="1" applyAlignment="1">
      <alignment/>
    </xf>
    <xf numFmtId="0" fontId="24" fillId="2" borderId="4" xfId="23" applyFont="1" applyFill="1" applyBorder="1" applyAlignment="1">
      <alignment horizontal="left"/>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8"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8"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2">
      <selection activeCell="B17" sqref="B17:D1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855</v>
      </c>
      <c r="C4" s="256" t="s">
        <v>2</v>
      </c>
      <c r="D4" s="252"/>
      <c r="E4" s="253"/>
      <c r="F4" s="257" t="s">
        <v>45</v>
      </c>
      <c r="G4" s="258"/>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8050</v>
      </c>
      <c r="C5" s="272" t="s">
        <v>4</v>
      </c>
      <c r="D5" s="273"/>
      <c r="E5" s="273"/>
      <c r="F5" s="257"/>
      <c r="G5" s="259"/>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4" t="s">
        <v>6</v>
      </c>
      <c r="D6" s="255"/>
      <c r="E6" s="255"/>
      <c r="F6" s="260"/>
      <c r="G6" s="261"/>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4" t="s">
        <v>8</v>
      </c>
      <c r="D7" s="255"/>
      <c r="E7" s="255"/>
      <c r="F7" s="260"/>
      <c r="G7" s="261"/>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4" t="s">
        <v>10</v>
      </c>
      <c r="D8" s="255"/>
      <c r="E8" s="255"/>
      <c r="F8" s="262"/>
      <c r="G8" s="263"/>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69" t="s">
        <v>49</v>
      </c>
      <c r="B12" s="270"/>
      <c r="C12" s="270"/>
      <c r="D12" s="270"/>
      <c r="E12" s="270"/>
      <c r="F12" s="270"/>
      <c r="G12" s="271"/>
      <c r="H12" s="24"/>
    </row>
    <row r="14" ht="15.75">
      <c r="A14" s="23" t="s">
        <v>12</v>
      </c>
    </row>
    <row r="16" spans="1:7" ht="12.75" customHeight="1">
      <c r="A16" s="27"/>
      <c r="B16" s="237" t="s">
        <v>13</v>
      </c>
      <c r="C16" s="264"/>
      <c r="D16" s="232"/>
      <c r="E16" s="237" t="s">
        <v>14</v>
      </c>
      <c r="F16" s="238"/>
      <c r="G16" s="232"/>
    </row>
    <row r="17" spans="1:7" ht="24" customHeight="1">
      <c r="A17" s="28" t="s">
        <v>15</v>
      </c>
      <c r="B17" s="240"/>
      <c r="C17" s="236"/>
      <c r="D17" s="235"/>
      <c r="E17" s="233" t="s">
        <v>150</v>
      </c>
      <c r="F17" s="234"/>
      <c r="G17" s="231"/>
    </row>
    <row r="18" spans="1:7" ht="24" customHeight="1">
      <c r="A18" s="29"/>
      <c r="B18" s="240"/>
      <c r="C18" s="239"/>
      <c r="D18" s="235"/>
      <c r="E18" s="239"/>
      <c r="F18" s="239"/>
      <c r="G18" s="235"/>
    </row>
    <row r="19" spans="1:7" ht="36" customHeight="1">
      <c r="A19" s="30" t="s">
        <v>16</v>
      </c>
      <c r="B19" s="240"/>
      <c r="C19" s="236"/>
      <c r="D19" s="235"/>
      <c r="E19" s="240"/>
      <c r="F19" s="239"/>
      <c r="G19" s="235"/>
    </row>
    <row r="20" spans="1:7" ht="24" customHeight="1">
      <c r="A20" s="29" t="s">
        <v>17</v>
      </c>
      <c r="B20" s="240" t="s">
        <v>151</v>
      </c>
      <c r="C20" s="239"/>
      <c r="D20" s="235"/>
      <c r="E20" s="240"/>
      <c r="F20" s="239"/>
      <c r="G20" s="235"/>
    </row>
    <row r="21" spans="1:7" ht="24" customHeight="1">
      <c r="A21" s="29"/>
      <c r="B21" s="240" t="s">
        <v>152</v>
      </c>
      <c r="C21" s="239"/>
      <c r="D21" s="235"/>
      <c r="E21" s="239"/>
      <c r="F21" s="239"/>
      <c r="G21" s="235"/>
    </row>
    <row r="22" spans="1:7" ht="36" customHeight="1">
      <c r="A22" s="30" t="s">
        <v>18</v>
      </c>
      <c r="B22" s="240"/>
      <c r="C22" s="236"/>
      <c r="D22" s="235"/>
      <c r="E22" s="240"/>
      <c r="F22" s="239"/>
      <c r="G22" s="235"/>
    </row>
    <row r="24" spans="1:7" ht="15.75">
      <c r="A24" s="31" t="s">
        <v>19</v>
      </c>
      <c r="B24" s="32"/>
      <c r="C24" s="32"/>
      <c r="D24" s="32"/>
      <c r="E24" s="32"/>
      <c r="F24" s="32"/>
      <c r="G24" s="33"/>
    </row>
    <row r="26" spans="1:7" ht="36" customHeight="1">
      <c r="A26" s="34" t="s">
        <v>20</v>
      </c>
      <c r="B26" s="275" t="s">
        <v>153</v>
      </c>
      <c r="C26" s="275"/>
      <c r="D26" s="275"/>
      <c r="E26" s="275"/>
      <c r="F26" s="275"/>
      <c r="G26" s="275"/>
    </row>
    <row r="27" spans="1:7" ht="36" customHeight="1">
      <c r="A27" s="34" t="s">
        <v>21</v>
      </c>
      <c r="B27" s="276" t="s">
        <v>154</v>
      </c>
      <c r="C27" s="267"/>
      <c r="D27" s="267"/>
      <c r="E27" s="267"/>
      <c r="F27" s="267"/>
      <c r="G27" s="268"/>
    </row>
    <row r="28" spans="1:7" ht="36" customHeight="1">
      <c r="A28" s="265" t="s">
        <v>22</v>
      </c>
      <c r="B28" s="233" t="s">
        <v>155</v>
      </c>
      <c r="C28" s="267"/>
      <c r="D28" s="267"/>
      <c r="E28" s="267"/>
      <c r="F28" s="267"/>
      <c r="G28" s="268"/>
    </row>
    <row r="29" spans="1:7" ht="36" customHeight="1">
      <c r="A29" s="266"/>
      <c r="B29" s="240"/>
      <c r="C29" s="236"/>
      <c r="D29" s="236"/>
      <c r="E29" s="236"/>
      <c r="F29" s="236"/>
      <c r="G29" s="274"/>
    </row>
    <row r="30" spans="1:8" ht="12.75" customHeight="1">
      <c r="A30" s="246" t="s">
        <v>23</v>
      </c>
      <c r="B30" s="247"/>
      <c r="C30" s="35"/>
      <c r="D30" s="35"/>
      <c r="E30" s="35"/>
      <c r="F30" s="35"/>
      <c r="G30" s="35"/>
      <c r="H30" s="36"/>
    </row>
    <row r="31" spans="1:8" ht="12.75" customHeight="1">
      <c r="A31" s="247"/>
      <c r="B31" s="247"/>
      <c r="C31" s="35"/>
      <c r="D31" s="35"/>
      <c r="E31" s="35"/>
      <c r="F31" s="35"/>
      <c r="G31" s="35"/>
      <c r="H31" s="36"/>
    </row>
    <row r="32" spans="1:8" ht="12.75" customHeight="1">
      <c r="A32" s="35"/>
      <c r="B32" s="35"/>
      <c r="C32" s="35"/>
      <c r="D32" s="35"/>
      <c r="E32" s="35"/>
      <c r="F32" s="35"/>
      <c r="G32" s="35"/>
      <c r="H32" s="36"/>
    </row>
    <row r="33" spans="1:8" ht="12.75" customHeight="1">
      <c r="A33" s="248" t="s">
        <v>138</v>
      </c>
      <c r="B33" s="248"/>
      <c r="C33" s="248"/>
      <c r="D33" s="248"/>
      <c r="E33" s="248"/>
      <c r="F33" s="248"/>
      <c r="G33" s="248"/>
      <c r="H33" s="36"/>
    </row>
    <row r="34" spans="1:8" ht="12.75" customHeight="1">
      <c r="A34" s="248"/>
      <c r="B34" s="248"/>
      <c r="C34" s="248"/>
      <c r="D34" s="248"/>
      <c r="E34" s="248"/>
      <c r="F34" s="248"/>
      <c r="G34" s="248"/>
      <c r="H34" s="36"/>
    </row>
    <row r="35" spans="1:8" ht="12.75" customHeight="1">
      <c r="A35" s="248"/>
      <c r="B35" s="248"/>
      <c r="C35" s="248"/>
      <c r="D35" s="248"/>
      <c r="E35" s="248"/>
      <c r="F35" s="248"/>
      <c r="G35" s="248"/>
      <c r="H35" s="36"/>
    </row>
    <row r="36" spans="1:8" ht="12.75" customHeight="1">
      <c r="A36" s="248"/>
      <c r="B36" s="248"/>
      <c r="C36" s="248"/>
      <c r="D36" s="248"/>
      <c r="E36" s="248"/>
      <c r="F36" s="248"/>
      <c r="G36" s="248"/>
      <c r="H36" s="36"/>
    </row>
    <row r="37" spans="1:8" ht="12.75" customHeight="1">
      <c r="A37" s="249"/>
      <c r="B37" s="249"/>
      <c r="C37" s="249"/>
      <c r="D37" s="249"/>
      <c r="E37" s="249"/>
      <c r="F37" s="249"/>
      <c r="G37" s="249"/>
      <c r="H37" s="36"/>
    </row>
    <row r="38" spans="1:8" ht="12.75" customHeight="1">
      <c r="A38" s="250"/>
      <c r="B38" s="251"/>
      <c r="C38" s="252"/>
      <c r="D38" s="253"/>
      <c r="E38" s="250"/>
      <c r="F38" s="251"/>
      <c r="G38" s="251"/>
      <c r="H38" s="253"/>
    </row>
    <row r="39" spans="1:8" ht="12.75" customHeight="1">
      <c r="A39" s="242" t="s">
        <v>24</v>
      </c>
      <c r="B39" s="243"/>
      <c r="C39" s="244"/>
      <c r="D39" s="245"/>
      <c r="E39" s="242" t="s">
        <v>25</v>
      </c>
      <c r="F39" s="243"/>
      <c r="G39" s="244"/>
      <c r="H39" s="245"/>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7">
    <dataValidation type="list" allowBlank="1" showInputMessage="1" showErrorMessage="1" promptTitle="Environmental Surroundings" prompt="Select the option that best describes the physical surroundings of this job." sqref="B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A15" sqref="A15:I15"/>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292" t="s">
        <v>26</v>
      </c>
      <c r="E2" s="293"/>
    </row>
    <row r="6" spans="1:9" ht="15.75">
      <c r="A6" s="296" t="s">
        <v>27</v>
      </c>
      <c r="B6" s="297"/>
      <c r="C6" s="297"/>
      <c r="D6" s="300"/>
      <c r="E6" s="301"/>
      <c r="F6" s="112"/>
      <c r="G6" s="113"/>
      <c r="H6" s="114"/>
      <c r="I6" s="115"/>
    </row>
    <row r="7" spans="1:9" ht="15.75">
      <c r="A7" s="298" t="s">
        <v>28</v>
      </c>
      <c r="B7" s="297"/>
      <c r="C7" s="297"/>
      <c r="D7" s="302"/>
      <c r="E7" s="301"/>
      <c r="F7" s="112"/>
      <c r="G7" s="113"/>
      <c r="H7" s="114"/>
      <c r="I7" s="115"/>
    </row>
    <row r="8" spans="1:9" ht="15.75">
      <c r="A8" s="299" t="s">
        <v>1</v>
      </c>
      <c r="B8" s="297"/>
      <c r="C8" s="297"/>
      <c r="D8" s="303">
        <f>'Position Summary'!B4</f>
        <v>855</v>
      </c>
      <c r="E8" s="304"/>
      <c r="F8" s="112"/>
      <c r="G8" s="116"/>
      <c r="H8" s="114"/>
      <c r="I8" s="115"/>
    </row>
    <row r="9" spans="1:9" ht="15.75">
      <c r="A9" s="299" t="s">
        <v>3</v>
      </c>
      <c r="B9" s="297"/>
      <c r="C9" s="297"/>
      <c r="D9" s="301">
        <f>'Position Summary'!B5</f>
        <v>8050</v>
      </c>
      <c r="E9" s="304"/>
      <c r="F9" s="112"/>
      <c r="G9" s="116"/>
      <c r="H9" s="114"/>
      <c r="I9" s="115"/>
    </row>
    <row r="10" spans="1:9" ht="15.75">
      <c r="A10" s="296" t="s">
        <v>29</v>
      </c>
      <c r="B10" s="297"/>
      <c r="C10" s="297"/>
      <c r="D10" s="305" t="str">
        <f>T('Position Summary'!F4:G4)</f>
        <v>Dietary Assoc V</v>
      </c>
      <c r="E10" s="301"/>
      <c r="H10" s="117"/>
      <c r="I10" s="115"/>
    </row>
    <row r="11" spans="1:9" ht="15.75">
      <c r="A11" s="296" t="s">
        <v>30</v>
      </c>
      <c r="B11" s="297"/>
      <c r="C11" s="297"/>
      <c r="D11" s="306"/>
      <c r="E11" s="301"/>
      <c r="F11" s="112"/>
      <c r="G11" s="118"/>
      <c r="H11" s="119"/>
      <c r="I11" s="115"/>
    </row>
    <row r="12" spans="1:9" ht="15.75">
      <c r="A12" s="111"/>
      <c r="B12" s="120"/>
      <c r="C12" s="120"/>
      <c r="D12" s="120"/>
      <c r="E12" s="111"/>
      <c r="F12" s="111"/>
      <c r="G12" s="118"/>
      <c r="H12" s="119"/>
      <c r="I12" s="115"/>
    </row>
    <row r="13" spans="1:9" ht="15">
      <c r="A13" s="120"/>
      <c r="B13" s="120"/>
      <c r="C13" s="121"/>
      <c r="D13" s="121"/>
      <c r="E13" s="120"/>
      <c r="F13" s="120"/>
      <c r="G13" s="113"/>
      <c r="H13" s="122"/>
      <c r="I13" s="115"/>
    </row>
    <row r="14" spans="1:9" ht="20.25">
      <c r="A14" s="123" t="s">
        <v>148</v>
      </c>
      <c r="B14" s="124"/>
      <c r="C14" s="124"/>
      <c r="D14" s="124"/>
      <c r="E14" s="124"/>
      <c r="F14" s="113"/>
      <c r="G14" s="113"/>
      <c r="H14" s="125"/>
      <c r="I14" s="115"/>
    </row>
    <row r="15" spans="1:9" ht="61.5" customHeight="1">
      <c r="A15" s="294" t="s">
        <v>139</v>
      </c>
      <c r="B15" s="294"/>
      <c r="C15" s="294"/>
      <c r="D15" s="294"/>
      <c r="E15" s="294"/>
      <c r="F15" s="294"/>
      <c r="G15" s="294"/>
      <c r="H15" s="294"/>
      <c r="I15" s="294"/>
    </row>
    <row r="16" spans="1:9" ht="15.75">
      <c r="A16" s="113"/>
      <c r="B16" s="113"/>
      <c r="C16" s="113"/>
      <c r="D16" s="113"/>
      <c r="E16" s="113"/>
      <c r="F16" s="113"/>
      <c r="G16" s="113"/>
      <c r="H16" s="126"/>
      <c r="I16" s="112"/>
    </row>
    <row r="17" spans="1:9" ht="22.5" customHeight="1">
      <c r="A17" s="127"/>
      <c r="B17" s="128" t="s">
        <v>50</v>
      </c>
      <c r="C17" s="311" t="s">
        <v>144</v>
      </c>
      <c r="D17" s="291"/>
      <c r="E17" s="291"/>
      <c r="F17" s="291"/>
      <c r="G17" s="291"/>
      <c r="H17" s="129"/>
      <c r="I17" s="130"/>
    </row>
    <row r="18" spans="1:11" ht="15.75">
      <c r="A18" s="127"/>
      <c r="B18" s="131"/>
      <c r="C18" s="132"/>
      <c r="D18" s="133"/>
      <c r="E18" s="134"/>
      <c r="F18" s="134"/>
      <c r="G18" s="135"/>
      <c r="H18" s="136"/>
      <c r="I18" s="115"/>
      <c r="J18" s="137"/>
      <c r="K18" s="137"/>
    </row>
    <row r="19" spans="1:11" ht="12.75" customHeight="1">
      <c r="A19" s="127"/>
      <c r="B19" s="312" t="s">
        <v>52</v>
      </c>
      <c r="C19" s="313"/>
      <c r="D19" s="313"/>
      <c r="E19" s="313"/>
      <c r="F19" s="313"/>
      <c r="G19" s="313"/>
      <c r="H19" s="313"/>
      <c r="I19" s="115"/>
      <c r="J19" s="137"/>
      <c r="K19" s="137"/>
    </row>
    <row r="20" spans="1:11" ht="12.75" customHeight="1">
      <c r="A20" s="127"/>
      <c r="B20" s="313"/>
      <c r="C20" s="313"/>
      <c r="D20" s="313"/>
      <c r="E20" s="313"/>
      <c r="F20" s="313"/>
      <c r="G20" s="313"/>
      <c r="H20" s="313"/>
      <c r="I20" s="115"/>
      <c r="J20" s="137"/>
      <c r="K20" s="137"/>
    </row>
    <row r="21" spans="1:11" ht="28.5" customHeight="1">
      <c r="A21" s="127"/>
      <c r="B21" s="314" t="s">
        <v>145</v>
      </c>
      <c r="C21" s="313"/>
      <c r="D21" s="313"/>
      <c r="E21" s="313"/>
      <c r="F21" s="313"/>
      <c r="G21" s="313"/>
      <c r="H21" s="138">
        <v>5</v>
      </c>
      <c r="I21" s="115"/>
      <c r="J21" s="137"/>
      <c r="K21" s="137"/>
    </row>
    <row r="22" spans="1:11" ht="15" customHeight="1">
      <c r="A22" s="127"/>
      <c r="B22" s="314" t="s">
        <v>53</v>
      </c>
      <c r="C22" s="313"/>
      <c r="D22" s="313"/>
      <c r="E22" s="313"/>
      <c r="F22" s="313"/>
      <c r="G22" s="313"/>
      <c r="H22" s="138">
        <v>4</v>
      </c>
      <c r="I22" s="115"/>
      <c r="J22" s="137"/>
      <c r="K22" s="137"/>
    </row>
    <row r="23" spans="1:11" ht="15" customHeight="1">
      <c r="A23" s="127"/>
      <c r="B23" s="314" t="s">
        <v>54</v>
      </c>
      <c r="C23" s="313"/>
      <c r="D23" s="313"/>
      <c r="E23" s="313"/>
      <c r="F23" s="313"/>
      <c r="G23" s="313"/>
      <c r="H23" s="138">
        <v>3</v>
      </c>
      <c r="I23" s="115"/>
      <c r="J23" s="137"/>
      <c r="K23" s="137"/>
    </row>
    <row r="24" spans="1:11" ht="15" customHeight="1">
      <c r="A24" s="127"/>
      <c r="B24" s="314" t="s">
        <v>55</v>
      </c>
      <c r="C24" s="313"/>
      <c r="D24" s="313"/>
      <c r="E24" s="313"/>
      <c r="F24" s="313"/>
      <c r="G24" s="313"/>
      <c r="H24" s="138">
        <v>2</v>
      </c>
      <c r="I24" s="115"/>
      <c r="J24" s="137"/>
      <c r="K24" s="137"/>
    </row>
    <row r="25" spans="1:11" ht="15" customHeight="1">
      <c r="A25" s="127"/>
      <c r="B25" s="314" t="s">
        <v>56</v>
      </c>
      <c r="C25" s="313"/>
      <c r="D25" s="313"/>
      <c r="E25" s="313"/>
      <c r="F25" s="313"/>
      <c r="G25" s="313"/>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282" t="s">
        <v>57</v>
      </c>
      <c r="D27" s="283"/>
      <c r="E27" s="134"/>
      <c r="F27" s="134"/>
      <c r="G27" s="135"/>
      <c r="H27" s="136"/>
      <c r="I27" s="115"/>
      <c r="J27" s="137"/>
      <c r="K27" s="137"/>
    </row>
    <row r="28" spans="1:11" ht="20.25">
      <c r="A28" s="127"/>
      <c r="B28" s="131"/>
      <c r="C28" s="282" t="s">
        <v>58</v>
      </c>
      <c r="D28" s="295"/>
      <c r="E28" s="134"/>
      <c r="F28" s="134"/>
      <c r="H28" s="136"/>
      <c r="I28" s="115"/>
      <c r="J28" s="137"/>
      <c r="K28" s="137"/>
    </row>
    <row r="29" spans="1:11" ht="18">
      <c r="A29" s="127"/>
      <c r="B29" s="131"/>
      <c r="C29" s="69"/>
      <c r="D29" s="141"/>
      <c r="E29" s="134"/>
      <c r="F29" s="134"/>
      <c r="H29" s="142" t="s">
        <v>59</v>
      </c>
      <c r="I29" s="115"/>
      <c r="J29" s="137"/>
      <c r="K29" s="137"/>
    </row>
    <row r="30" spans="1:9" ht="18" customHeight="1">
      <c r="A30" s="127"/>
      <c r="B30" s="143" t="s">
        <v>60</v>
      </c>
      <c r="C30" s="144" t="s">
        <v>61</v>
      </c>
      <c r="D30" s="145"/>
      <c r="E30" s="146"/>
      <c r="F30" s="145"/>
      <c r="G30" s="147"/>
      <c r="H30" s="148"/>
      <c r="I30" s="149"/>
    </row>
    <row r="31" spans="1:9" ht="18" customHeight="1">
      <c r="A31" s="127"/>
      <c r="B31" s="150"/>
      <c r="C31" s="290" t="s">
        <v>62</v>
      </c>
      <c r="D31" s="285"/>
      <c r="E31" s="285"/>
      <c r="F31" s="284"/>
      <c r="G31" s="279"/>
      <c r="H31" s="151"/>
      <c r="I31" s="149"/>
    </row>
    <row r="32" spans="1:9" ht="18" customHeight="1">
      <c r="A32" s="127"/>
      <c r="B32" s="152"/>
      <c r="C32" s="290" t="s">
        <v>63</v>
      </c>
      <c r="D32" s="291"/>
      <c r="E32" s="291"/>
      <c r="F32" s="278"/>
      <c r="G32" s="279"/>
      <c r="H32" s="151"/>
      <c r="I32" s="149"/>
    </row>
    <row r="33" spans="1:9" ht="18" customHeight="1">
      <c r="A33" s="127"/>
      <c r="B33" s="153"/>
      <c r="C33" s="278"/>
      <c r="D33" s="278"/>
      <c r="E33" s="278"/>
      <c r="F33" s="278"/>
      <c r="G33" s="279"/>
      <c r="H33" s="151"/>
      <c r="I33" s="149"/>
    </row>
    <row r="34" spans="2:8" ht="18" customHeight="1">
      <c r="B34" s="154">
        <v>1.2</v>
      </c>
      <c r="C34" s="155" t="s">
        <v>64</v>
      </c>
      <c r="D34" s="145"/>
      <c r="E34" s="145"/>
      <c r="F34" s="156"/>
      <c r="G34" s="147"/>
      <c r="H34" s="157"/>
    </row>
    <row r="35" spans="2:8" ht="18" customHeight="1">
      <c r="B35" s="150"/>
      <c r="C35" s="277" t="s">
        <v>65</v>
      </c>
      <c r="D35" s="285"/>
      <c r="E35" s="285"/>
      <c r="F35" s="284"/>
      <c r="G35" s="279"/>
      <c r="H35" s="158"/>
    </row>
    <row r="36" spans="2:8" ht="18" customHeight="1">
      <c r="B36" s="152"/>
      <c r="C36" s="277" t="s">
        <v>66</v>
      </c>
      <c r="D36" s="285"/>
      <c r="E36" s="285"/>
      <c r="F36" s="284"/>
      <c r="G36" s="279"/>
      <c r="H36" s="158"/>
    </row>
    <row r="37" spans="2:8" ht="18" customHeight="1">
      <c r="B37" s="159"/>
      <c r="C37" s="284"/>
      <c r="D37" s="284"/>
      <c r="E37" s="284"/>
      <c r="F37" s="284"/>
      <c r="G37" s="279"/>
      <c r="H37" s="158"/>
    </row>
    <row r="38" spans="2:8" ht="18" customHeight="1">
      <c r="B38" s="154">
        <v>1.3</v>
      </c>
      <c r="C38" s="155" t="s">
        <v>67</v>
      </c>
      <c r="D38" s="145"/>
      <c r="E38" s="145"/>
      <c r="F38" s="156"/>
      <c r="G38" s="147"/>
      <c r="H38" s="157"/>
    </row>
    <row r="39" spans="2:8" ht="18" customHeight="1">
      <c r="B39" s="160"/>
      <c r="C39" s="277" t="s">
        <v>68</v>
      </c>
      <c r="D39" s="284"/>
      <c r="E39" s="284"/>
      <c r="F39" s="284"/>
      <c r="G39" s="279"/>
      <c r="H39" s="161"/>
    </row>
    <row r="40" spans="2:8" ht="18" customHeight="1">
      <c r="B40" s="162"/>
      <c r="C40" s="289" t="s">
        <v>69</v>
      </c>
      <c r="D40" s="285"/>
      <c r="E40" s="285"/>
      <c r="F40" s="284"/>
      <c r="G40" s="279"/>
      <c r="H40" s="158"/>
    </row>
    <row r="41" spans="2:8" ht="18" customHeight="1">
      <c r="B41" s="154">
        <v>1.4</v>
      </c>
      <c r="C41" s="155" t="s">
        <v>70</v>
      </c>
      <c r="D41" s="145"/>
      <c r="E41" s="145"/>
      <c r="F41" s="156"/>
      <c r="G41" s="147"/>
      <c r="H41" s="157"/>
    </row>
    <row r="42" spans="2:8" ht="18" customHeight="1">
      <c r="B42" s="162"/>
      <c r="C42" s="277" t="s">
        <v>71</v>
      </c>
      <c r="D42" s="285"/>
      <c r="E42" s="285"/>
      <c r="F42" s="284"/>
      <c r="G42" s="279"/>
      <c r="H42" s="161"/>
    </row>
    <row r="43" spans="2:8" ht="18" customHeight="1">
      <c r="B43" s="162"/>
      <c r="C43" s="277" t="s">
        <v>72</v>
      </c>
      <c r="D43" s="284"/>
      <c r="E43" s="284"/>
      <c r="F43" s="284"/>
      <c r="G43" s="279"/>
      <c r="H43" s="158"/>
    </row>
    <row r="44" spans="2:8" ht="18" customHeight="1">
      <c r="B44" s="162"/>
      <c r="C44" s="278"/>
      <c r="D44" s="278"/>
      <c r="E44" s="278"/>
      <c r="F44" s="278"/>
      <c r="G44" s="279"/>
      <c r="H44" s="158"/>
    </row>
    <row r="45" spans="2:8" ht="18" customHeight="1">
      <c r="B45" s="154">
        <v>1.5</v>
      </c>
      <c r="C45" s="155" t="s">
        <v>73</v>
      </c>
      <c r="D45" s="145"/>
      <c r="E45" s="145"/>
      <c r="F45" s="156"/>
      <c r="G45" s="147"/>
      <c r="H45" s="157"/>
    </row>
    <row r="46" spans="2:8" ht="18" customHeight="1">
      <c r="B46" s="162"/>
      <c r="C46" s="307" t="s">
        <v>142</v>
      </c>
      <c r="D46" s="308"/>
      <c r="E46" s="308"/>
      <c r="F46" s="308"/>
      <c r="G46" s="309"/>
      <c r="H46" s="158"/>
    </row>
    <row r="47" spans="2:8" ht="18" customHeight="1">
      <c r="B47" s="162"/>
      <c r="C47" s="291"/>
      <c r="D47" s="291"/>
      <c r="E47" s="291"/>
      <c r="F47" s="291"/>
      <c r="G47" s="279"/>
      <c r="H47" s="158"/>
    </row>
    <row r="48" spans="2:8" ht="18" customHeight="1">
      <c r="B48" s="162"/>
      <c r="C48" s="277" t="s">
        <v>74</v>
      </c>
      <c r="D48" s="291"/>
      <c r="E48" s="291"/>
      <c r="F48" s="278"/>
      <c r="G48" s="279"/>
      <c r="H48" s="158"/>
    </row>
    <row r="49" spans="2:8" ht="18" customHeight="1">
      <c r="B49" s="162"/>
      <c r="C49" s="278"/>
      <c r="D49" s="278"/>
      <c r="E49" s="278"/>
      <c r="F49" s="278"/>
      <c r="G49" s="279"/>
      <c r="H49" s="158"/>
    </row>
    <row r="50" spans="2:8" ht="18" customHeight="1">
      <c r="B50" s="154">
        <v>1.6</v>
      </c>
      <c r="C50" s="155" t="s">
        <v>75</v>
      </c>
      <c r="D50" s="145"/>
      <c r="E50" s="145"/>
      <c r="F50" s="163"/>
      <c r="G50" s="147"/>
      <c r="H50" s="157"/>
    </row>
    <row r="51" spans="2:8" ht="18" customHeight="1">
      <c r="B51" s="164"/>
      <c r="C51" s="277" t="s">
        <v>76</v>
      </c>
      <c r="D51" s="284"/>
      <c r="E51" s="284"/>
      <c r="F51" s="284"/>
      <c r="G51" s="279"/>
      <c r="H51" s="161"/>
    </row>
    <row r="52" spans="2:8" ht="18" customHeight="1">
      <c r="B52" s="160"/>
      <c r="C52" s="277" t="s">
        <v>77</v>
      </c>
      <c r="D52" s="285"/>
      <c r="E52" s="285"/>
      <c r="F52" s="284"/>
      <c r="G52" s="279"/>
      <c r="H52" s="158"/>
    </row>
    <row r="53" spans="2:8" ht="18" customHeight="1">
      <c r="B53" s="160"/>
      <c r="C53" s="285"/>
      <c r="D53" s="285"/>
      <c r="E53" s="285"/>
      <c r="F53" s="284"/>
      <c r="G53" s="279"/>
      <c r="H53" s="158"/>
    </row>
    <row r="54" spans="2:8" ht="18" customHeight="1">
      <c r="B54" s="154">
        <v>1.7</v>
      </c>
      <c r="C54" s="155" t="s">
        <v>78</v>
      </c>
      <c r="D54" s="145"/>
      <c r="E54" s="145"/>
      <c r="F54" s="156"/>
      <c r="G54" s="147"/>
      <c r="H54" s="157"/>
    </row>
    <row r="55" spans="2:8" ht="18" customHeight="1">
      <c r="B55" s="162"/>
      <c r="C55" s="277" t="s">
        <v>79</v>
      </c>
      <c r="D55" s="284"/>
      <c r="E55" s="284"/>
      <c r="F55" s="284"/>
      <c r="G55" s="279"/>
      <c r="H55" s="161"/>
    </row>
    <row r="56" spans="2:8" ht="18" customHeight="1">
      <c r="B56" s="162"/>
      <c r="C56" s="291"/>
      <c r="D56" s="291"/>
      <c r="E56" s="291"/>
      <c r="F56" s="278"/>
      <c r="G56" s="279"/>
      <c r="H56" s="158"/>
    </row>
    <row r="57" spans="2:8" ht="18" customHeight="1">
      <c r="B57" s="165"/>
      <c r="C57" s="277" t="s">
        <v>80</v>
      </c>
      <c r="D57" s="285"/>
      <c r="E57" s="285"/>
      <c r="F57" s="284"/>
      <c r="G57" s="279"/>
      <c r="H57" s="158"/>
    </row>
    <row r="58" spans="2:8" ht="18" customHeight="1">
      <c r="B58" s="154">
        <v>1.8</v>
      </c>
      <c r="C58" s="155" t="s">
        <v>81</v>
      </c>
      <c r="D58" s="145"/>
      <c r="E58" s="145"/>
      <c r="F58" s="156"/>
      <c r="G58" s="147"/>
      <c r="H58" s="157"/>
    </row>
    <row r="59" spans="2:8" ht="18" customHeight="1">
      <c r="B59" s="162"/>
      <c r="C59" s="277" t="s">
        <v>82</v>
      </c>
      <c r="D59" s="284"/>
      <c r="E59" s="284"/>
      <c r="F59" s="284"/>
      <c r="G59" s="279"/>
      <c r="H59" s="158"/>
    </row>
    <row r="60" spans="2:8" ht="18" customHeight="1">
      <c r="B60" s="162"/>
      <c r="C60" s="291"/>
      <c r="D60" s="291"/>
      <c r="E60" s="291"/>
      <c r="F60" s="278"/>
      <c r="G60" s="279"/>
      <c r="H60" s="158"/>
    </row>
    <row r="61" spans="2:8" ht="18" customHeight="1">
      <c r="B61" s="162"/>
      <c r="C61" s="310" t="s">
        <v>83</v>
      </c>
      <c r="D61" s="280"/>
      <c r="E61" s="280"/>
      <c r="F61" s="280"/>
      <c r="G61" s="281"/>
      <c r="H61" s="158"/>
    </row>
    <row r="62" spans="2:8" ht="18" customHeight="1">
      <c r="B62" s="154">
        <v>1.9</v>
      </c>
      <c r="C62" s="155" t="s">
        <v>84</v>
      </c>
      <c r="D62" s="145"/>
      <c r="E62" s="145"/>
      <c r="F62" s="156"/>
      <c r="G62" s="147"/>
      <c r="H62" s="166"/>
    </row>
    <row r="63" spans="2:8" ht="18" customHeight="1">
      <c r="B63" s="162"/>
      <c r="C63" s="307" t="s">
        <v>85</v>
      </c>
      <c r="D63" s="308"/>
      <c r="E63" s="308"/>
      <c r="F63" s="308"/>
      <c r="G63" s="309"/>
      <c r="H63" s="167"/>
    </row>
    <row r="64" spans="2:8" ht="18" customHeight="1">
      <c r="B64" s="162"/>
      <c r="C64" s="277" t="s">
        <v>86</v>
      </c>
      <c r="D64" s="285"/>
      <c r="E64" s="285"/>
      <c r="F64" s="284"/>
      <c r="G64" s="279"/>
      <c r="H64" s="168"/>
    </row>
    <row r="65" spans="2:8" ht="18" customHeight="1">
      <c r="B65" s="169">
        <v>1.1</v>
      </c>
      <c r="C65" s="155" t="s">
        <v>87</v>
      </c>
      <c r="D65" s="145"/>
      <c r="E65" s="145"/>
      <c r="F65" s="156"/>
      <c r="G65" s="147"/>
      <c r="H65" s="166"/>
    </row>
    <row r="66" spans="2:8" ht="18" customHeight="1">
      <c r="B66" s="150"/>
      <c r="C66" s="286" t="s">
        <v>143</v>
      </c>
      <c r="D66" s="287"/>
      <c r="E66" s="287"/>
      <c r="F66" s="287"/>
      <c r="G66" s="279"/>
      <c r="H66" s="167"/>
    </row>
    <row r="67" spans="2:8" ht="18" customHeight="1">
      <c r="B67" s="152"/>
      <c r="C67" s="288"/>
      <c r="D67" s="288"/>
      <c r="E67" s="288"/>
      <c r="F67" s="287"/>
      <c r="G67" s="279"/>
      <c r="H67" s="168"/>
    </row>
    <row r="68" spans="2:8" ht="18" customHeight="1">
      <c r="B68" s="152"/>
      <c r="C68" s="277" t="s">
        <v>88</v>
      </c>
      <c r="D68" s="278"/>
      <c r="E68" s="278"/>
      <c r="F68" s="278"/>
      <c r="G68" s="279"/>
      <c r="H68" s="168"/>
    </row>
    <row r="69" spans="2:8" ht="18" customHeight="1">
      <c r="B69" s="159"/>
      <c r="C69" s="280"/>
      <c r="D69" s="280"/>
      <c r="E69" s="280"/>
      <c r="F69" s="280"/>
      <c r="G69" s="281"/>
      <c r="H69" s="170"/>
    </row>
    <row r="70" spans="2:8" ht="18" customHeight="1">
      <c r="B70" s="171" t="s">
        <v>89</v>
      </c>
      <c r="C70" s="172"/>
      <c r="D70" s="173"/>
      <c r="E70" s="173"/>
      <c r="F70" s="174"/>
      <c r="G70" s="175"/>
      <c r="H70" s="158" t="e">
        <f>SUM(AVERAGE(H30:H69))</f>
        <v>#DIV/0!</v>
      </c>
    </row>
    <row r="71" spans="2:8" ht="18" customHeight="1">
      <c r="B71" s="171" t="s">
        <v>90</v>
      </c>
      <c r="C71" s="176"/>
      <c r="D71" s="173"/>
      <c r="E71" s="173"/>
      <c r="F71" s="174"/>
      <c r="G71" s="175"/>
      <c r="H71" s="177">
        <v>0.2</v>
      </c>
    </row>
    <row r="72" spans="2:8" ht="18" customHeight="1">
      <c r="B72" s="178" t="s">
        <v>59</v>
      </c>
      <c r="C72" s="179"/>
      <c r="D72" s="180"/>
      <c r="E72" s="180"/>
      <c r="F72" s="180"/>
      <c r="G72" s="181"/>
      <c r="H72" s="182"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8"/>
  <sheetViews>
    <sheetView tabSelected="1" zoomScale="75" zoomScaleNormal="75" workbookViewId="0" topLeftCell="A31">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9" t="s">
        <v>26</v>
      </c>
      <c r="E3" s="319"/>
    </row>
    <row r="7" spans="1:8" ht="18">
      <c r="A7" s="320" t="s">
        <v>27</v>
      </c>
      <c r="B7" s="321"/>
      <c r="C7" s="321"/>
      <c r="D7" s="329">
        <f>'Organizational Accountabilities'!$D$6</f>
        <v>0</v>
      </c>
      <c r="E7" s="325"/>
      <c r="F7" s="65"/>
      <c r="G7" s="66"/>
      <c r="H7" s="64"/>
    </row>
    <row r="8" spans="1:8" ht="18">
      <c r="A8" s="331" t="s">
        <v>28</v>
      </c>
      <c r="B8" s="321"/>
      <c r="C8" s="321"/>
      <c r="D8" s="322">
        <f>'Organizational Accountabilities'!$D$7</f>
        <v>0</v>
      </c>
      <c r="E8" s="323"/>
      <c r="F8" s="65"/>
      <c r="G8" s="66"/>
      <c r="H8" s="64"/>
    </row>
    <row r="9" spans="1:8" ht="18">
      <c r="A9" s="332" t="s">
        <v>1</v>
      </c>
      <c r="B9" s="321"/>
      <c r="C9" s="321"/>
      <c r="D9" s="322">
        <f>'Position Summary'!B4</f>
        <v>855</v>
      </c>
      <c r="E9" s="322"/>
      <c r="F9" s="65"/>
      <c r="G9" s="66"/>
      <c r="H9" s="64"/>
    </row>
    <row r="10" spans="1:8" ht="18">
      <c r="A10" s="333" t="s">
        <v>3</v>
      </c>
      <c r="B10" s="321"/>
      <c r="C10" s="321"/>
      <c r="D10" s="322">
        <f>'Position Summary'!B5</f>
        <v>8050</v>
      </c>
      <c r="E10" s="323"/>
      <c r="F10" s="65"/>
      <c r="G10" s="66"/>
      <c r="H10" s="64"/>
    </row>
    <row r="11" spans="1:8" ht="18">
      <c r="A11" s="320" t="s">
        <v>29</v>
      </c>
      <c r="B11" s="321"/>
      <c r="C11" s="321"/>
      <c r="D11" s="330" t="str">
        <f>T('Position Summary'!F4:G4)</f>
        <v>Dietary Assoc V</v>
      </c>
      <c r="E11" s="323"/>
      <c r="F11" s="65"/>
      <c r="G11" s="66"/>
      <c r="H11" s="64"/>
    </row>
    <row r="12" spans="1:8" ht="18">
      <c r="A12" s="320" t="s">
        <v>30</v>
      </c>
      <c r="B12" s="321"/>
      <c r="C12" s="321"/>
      <c r="D12" s="324">
        <f>'Organizational Accountabilities'!$D$11</f>
        <v>0</v>
      </c>
      <c r="E12" s="325"/>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0" customFormat="1" ht="15.75">
      <c r="A15" s="183" t="s">
        <v>149</v>
      </c>
      <c r="B15" s="184"/>
      <c r="C15" s="184"/>
      <c r="D15" s="184"/>
      <c r="E15" s="184"/>
      <c r="F15" s="113"/>
      <c r="G15" s="185"/>
      <c r="H15" s="115"/>
    </row>
    <row r="16" spans="1:8" s="110" customFormat="1" ht="75" customHeight="1">
      <c r="A16" s="186"/>
      <c r="B16" s="294" t="s">
        <v>140</v>
      </c>
      <c r="C16" s="294"/>
      <c r="D16" s="294"/>
      <c r="E16" s="294"/>
      <c r="F16" s="294"/>
      <c r="G16" s="294"/>
      <c r="H16" s="294"/>
    </row>
    <row r="17" spans="1:8" s="110" customFormat="1" ht="30" customHeight="1">
      <c r="A17" s="113"/>
      <c r="B17" s="326" t="s">
        <v>91</v>
      </c>
      <c r="C17" s="327"/>
      <c r="D17" s="327"/>
      <c r="E17" s="327"/>
      <c r="F17" s="327"/>
      <c r="G17" s="327"/>
      <c r="H17" s="328"/>
    </row>
    <row r="18" spans="1:8" s="110" customFormat="1" ht="30" customHeight="1">
      <c r="A18" s="113"/>
      <c r="B18" s="187"/>
      <c r="C18" s="190" t="s">
        <v>52</v>
      </c>
      <c r="D18" s="191"/>
      <c r="E18" s="192"/>
      <c r="F18" s="188"/>
      <c r="G18" s="188"/>
      <c r="H18" s="189"/>
    </row>
    <row r="19" spans="1:8" s="110" customFormat="1" ht="29.25" customHeight="1">
      <c r="A19" s="113"/>
      <c r="B19" s="187"/>
      <c r="C19" s="193">
        <v>5</v>
      </c>
      <c r="D19" s="315" t="s">
        <v>146</v>
      </c>
      <c r="E19" s="316"/>
      <c r="F19" s="317"/>
      <c r="G19" s="317"/>
      <c r="H19" s="318"/>
    </row>
    <row r="20" spans="1:8" s="110" customFormat="1" ht="30" customHeight="1">
      <c r="A20" s="113"/>
      <c r="B20" s="187"/>
      <c r="C20" s="193">
        <v>4</v>
      </c>
      <c r="D20" s="315" t="s">
        <v>92</v>
      </c>
      <c r="E20" s="316"/>
      <c r="F20" s="317"/>
      <c r="G20" s="317"/>
      <c r="H20" s="318"/>
    </row>
    <row r="21" spans="1:8" s="110" customFormat="1" ht="15" customHeight="1">
      <c r="A21" s="113"/>
      <c r="B21" s="187"/>
      <c r="C21" s="193">
        <v>3</v>
      </c>
      <c r="D21" s="315" t="s">
        <v>93</v>
      </c>
      <c r="E21" s="316"/>
      <c r="F21" s="317"/>
      <c r="G21" s="317"/>
      <c r="H21" s="318"/>
    </row>
    <row r="22" spans="1:8" s="110" customFormat="1" ht="15" customHeight="1">
      <c r="A22" s="113"/>
      <c r="B22" s="187"/>
      <c r="C22" s="193">
        <v>2</v>
      </c>
      <c r="D22" s="315" t="s">
        <v>94</v>
      </c>
      <c r="E22" s="316"/>
      <c r="F22" s="317"/>
      <c r="G22" s="317"/>
      <c r="H22" s="318"/>
    </row>
    <row r="23" spans="1:8" s="110" customFormat="1" ht="15" customHeight="1">
      <c r="A23" s="113"/>
      <c r="B23" s="187"/>
      <c r="C23" s="193">
        <v>1</v>
      </c>
      <c r="D23" s="315" t="s">
        <v>95</v>
      </c>
      <c r="E23" s="316"/>
      <c r="F23" s="317"/>
      <c r="G23" s="317"/>
      <c r="H23" s="318"/>
    </row>
    <row r="24" spans="6:8" s="110" customFormat="1" ht="15.75">
      <c r="F24" s="194" t="s">
        <v>96</v>
      </c>
      <c r="G24" s="194" t="s">
        <v>59</v>
      </c>
      <c r="H24" s="194" t="s">
        <v>89</v>
      </c>
    </row>
    <row r="25" spans="1:10" s="110" customFormat="1" ht="31.5">
      <c r="A25" s="194"/>
      <c r="B25" s="195" t="s">
        <v>97</v>
      </c>
      <c r="C25" s="196" t="s">
        <v>51</v>
      </c>
      <c r="D25" s="196"/>
      <c r="E25" s="197"/>
      <c r="F25" s="198">
        <v>0.8</v>
      </c>
      <c r="G25" s="199" t="e">
        <f>+AVERAGE(G27:G38)</f>
        <v>#DIV/0!</v>
      </c>
      <c r="H25" s="200" t="e">
        <f>+G25*F25</f>
        <v>#DIV/0!</v>
      </c>
      <c r="I25" s="137"/>
      <c r="J25" s="137"/>
    </row>
    <row r="26" spans="1:10" s="110" customFormat="1" ht="15.75">
      <c r="A26" s="137"/>
      <c r="B26" s="201"/>
      <c r="C26" s="202" t="s">
        <v>98</v>
      </c>
      <c r="D26" s="196"/>
      <c r="E26" s="203"/>
      <c r="F26" s="204"/>
      <c r="G26" s="205"/>
      <c r="H26" s="206"/>
      <c r="I26" s="137"/>
      <c r="J26" s="137"/>
    </row>
    <row r="27" spans="1:8" s="110" customFormat="1" ht="45">
      <c r="A27" s="137"/>
      <c r="B27" s="202"/>
      <c r="C27" s="207"/>
      <c r="D27" s="208" t="s">
        <v>60</v>
      </c>
      <c r="E27" s="209" t="s">
        <v>162</v>
      </c>
      <c r="F27" s="210"/>
      <c r="G27" s="199"/>
      <c r="H27" s="211"/>
    </row>
    <row r="28" spans="1:8" s="110" customFormat="1" ht="30">
      <c r="A28" s="137"/>
      <c r="B28" s="202"/>
      <c r="C28" s="207"/>
      <c r="D28" s="208" t="s">
        <v>99</v>
      </c>
      <c r="E28" s="209" t="s">
        <v>163</v>
      </c>
      <c r="F28" s="210"/>
      <c r="G28" s="199"/>
      <c r="H28" s="211"/>
    </row>
    <row r="29" spans="1:8" s="110" customFormat="1" ht="60" customHeight="1">
      <c r="A29" s="137"/>
      <c r="B29" s="202"/>
      <c r="C29" s="202"/>
      <c r="D29" s="208" t="s">
        <v>100</v>
      </c>
      <c r="E29" s="223" t="s">
        <v>164</v>
      </c>
      <c r="F29" s="210"/>
      <c r="G29" s="199"/>
      <c r="H29" s="211"/>
    </row>
    <row r="30" spans="1:8" s="110" customFormat="1" ht="30">
      <c r="A30" s="137"/>
      <c r="B30" s="202"/>
      <c r="C30" s="202"/>
      <c r="D30" s="208"/>
      <c r="E30" s="223" t="s">
        <v>165</v>
      </c>
      <c r="F30" s="210"/>
      <c r="G30" s="199"/>
      <c r="H30" s="211"/>
    </row>
    <row r="31" spans="1:8" s="110" customFormat="1" ht="45">
      <c r="A31" s="137"/>
      <c r="B31" s="202"/>
      <c r="C31" s="202"/>
      <c r="D31" s="208" t="s">
        <v>101</v>
      </c>
      <c r="E31" s="209" t="s">
        <v>166</v>
      </c>
      <c r="F31" s="210"/>
      <c r="G31" s="199"/>
      <c r="H31" s="211"/>
    </row>
    <row r="32" spans="1:8" s="110" customFormat="1" ht="30">
      <c r="A32" s="137"/>
      <c r="B32" s="202"/>
      <c r="C32" s="202"/>
      <c r="D32" s="208" t="s">
        <v>102</v>
      </c>
      <c r="E32" s="209" t="s">
        <v>167</v>
      </c>
      <c r="F32" s="210"/>
      <c r="G32" s="199"/>
      <c r="H32" s="211"/>
    </row>
    <row r="33" spans="1:8" s="110" customFormat="1" ht="30">
      <c r="A33" s="137"/>
      <c r="B33" s="202"/>
      <c r="C33" s="202"/>
      <c r="D33" s="208" t="s">
        <v>156</v>
      </c>
      <c r="E33" s="209" t="s">
        <v>168</v>
      </c>
      <c r="F33" s="204"/>
      <c r="G33" s="199"/>
      <c r="H33" s="222"/>
    </row>
    <row r="34" spans="1:8" s="110" customFormat="1" ht="60">
      <c r="A34" s="137"/>
      <c r="B34" s="202"/>
      <c r="C34" s="202"/>
      <c r="D34" s="208" t="s">
        <v>157</v>
      </c>
      <c r="E34" s="209" t="s">
        <v>172</v>
      </c>
      <c r="F34" s="204"/>
      <c r="G34" s="199"/>
      <c r="H34" s="222"/>
    </row>
    <row r="35" spans="1:8" s="110" customFormat="1" ht="45">
      <c r="A35" s="137"/>
      <c r="B35" s="202"/>
      <c r="C35" s="202"/>
      <c r="D35" s="208" t="s">
        <v>158</v>
      </c>
      <c r="E35" s="209" t="s">
        <v>169</v>
      </c>
      <c r="F35" s="204"/>
      <c r="G35" s="199"/>
      <c r="H35" s="222"/>
    </row>
    <row r="36" spans="1:8" s="110" customFormat="1" ht="45">
      <c r="A36" s="137"/>
      <c r="B36" s="202"/>
      <c r="C36" s="202"/>
      <c r="D36" s="208" t="s">
        <v>159</v>
      </c>
      <c r="E36" s="209" t="s">
        <v>173</v>
      </c>
      <c r="F36" s="204"/>
      <c r="G36" s="199"/>
      <c r="H36" s="222"/>
    </row>
    <row r="37" spans="1:8" s="110" customFormat="1" ht="30">
      <c r="A37" s="137"/>
      <c r="B37" s="202"/>
      <c r="C37" s="202"/>
      <c r="D37" s="208" t="s">
        <v>160</v>
      </c>
      <c r="E37" s="209" t="s">
        <v>170</v>
      </c>
      <c r="F37" s="204"/>
      <c r="G37" s="199"/>
      <c r="H37" s="222"/>
    </row>
    <row r="38" spans="1:8" s="110" customFormat="1" ht="30">
      <c r="A38" s="137"/>
      <c r="B38" s="202"/>
      <c r="C38" s="202"/>
      <c r="D38" s="208" t="s">
        <v>161</v>
      </c>
      <c r="E38" s="209" t="s">
        <v>171</v>
      </c>
      <c r="F38" s="204"/>
      <c r="G38" s="199"/>
      <c r="H38" s="222"/>
    </row>
    <row r="39" spans="1:8" s="110" customFormat="1" ht="15">
      <c r="A39" s="137"/>
      <c r="B39" s="202"/>
      <c r="C39" s="202"/>
      <c r="D39" s="202"/>
      <c r="E39" s="212"/>
      <c r="F39" s="213"/>
      <c r="G39" s="214"/>
      <c r="H39" s="215"/>
    </row>
    <row r="40" spans="1:8" s="110" customFormat="1" ht="15">
      <c r="A40" s="216"/>
      <c r="B40" s="137"/>
      <c r="C40" s="137"/>
      <c r="D40" s="137"/>
      <c r="E40" s="192" t="s">
        <v>103</v>
      </c>
      <c r="F40" s="213">
        <f>SUM(F25:F39)</f>
        <v>0.8</v>
      </c>
      <c r="G40" s="213"/>
      <c r="H40" s="215" t="e">
        <f>SUM(H25:H39)</f>
        <v>#DIV/0!</v>
      </c>
    </row>
    <row r="41" spans="1:8" s="110" customFormat="1" ht="15">
      <c r="A41" s="216"/>
      <c r="B41" s="137"/>
      <c r="C41" s="137"/>
      <c r="D41" s="137"/>
      <c r="E41" s="192"/>
      <c r="F41" s="217"/>
      <c r="H41" s="218"/>
    </row>
    <row r="42" spans="1:8" s="110" customFormat="1" ht="15">
      <c r="A42" s="137"/>
      <c r="B42" s="137"/>
      <c r="F42" s="217"/>
      <c r="H42" s="218"/>
    </row>
    <row r="43" spans="1:6" s="110" customFormat="1" ht="15">
      <c r="A43" s="137"/>
      <c r="B43" s="137"/>
      <c r="F43" s="217"/>
    </row>
    <row r="44" spans="1:6" s="110" customFormat="1" ht="24.75" customHeight="1">
      <c r="A44" s="137"/>
      <c r="B44" s="137"/>
      <c r="F44" s="217"/>
    </row>
    <row r="45" spans="1:6" s="110" customFormat="1" ht="24.75" customHeight="1">
      <c r="A45" s="137"/>
      <c r="B45" s="137"/>
      <c r="F45" s="217"/>
    </row>
    <row r="46" spans="1:6" s="110" customFormat="1" ht="24.75" customHeight="1">
      <c r="A46" s="137"/>
      <c r="B46" s="137"/>
      <c r="F46" s="217"/>
    </row>
    <row r="47" spans="1:2" s="110" customFormat="1" ht="24.75" customHeight="1">
      <c r="A47" s="137"/>
      <c r="B47" s="137"/>
    </row>
    <row r="48" spans="1:2" s="110" customFormat="1" ht="24.75" customHeight="1">
      <c r="A48" s="137"/>
      <c r="B48" s="137"/>
    </row>
    <row r="49" spans="1:5" s="110" customFormat="1" ht="15">
      <c r="A49" s="137"/>
      <c r="B49" s="137"/>
      <c r="C49" s="137"/>
      <c r="D49" s="137"/>
      <c r="E49" s="192"/>
    </row>
    <row r="50" spans="1:5" s="110" customFormat="1" ht="15">
      <c r="A50" s="137"/>
      <c r="B50" s="137"/>
      <c r="C50" s="137"/>
      <c r="D50" s="137"/>
      <c r="E50" s="192"/>
    </row>
    <row r="51" spans="1:5" s="110" customFormat="1" ht="15">
      <c r="A51" s="137"/>
      <c r="B51" s="137"/>
      <c r="C51" s="137"/>
      <c r="D51" s="137"/>
      <c r="E51" s="192"/>
    </row>
    <row r="52" spans="1:5" s="110" customFormat="1" ht="15">
      <c r="A52" s="137"/>
      <c r="B52" s="137"/>
      <c r="C52" s="137"/>
      <c r="D52" s="137"/>
      <c r="E52" s="192"/>
    </row>
    <row r="53" spans="1:5" s="110" customFormat="1" ht="15">
      <c r="A53" s="137"/>
      <c r="B53" s="137"/>
      <c r="C53" s="137"/>
      <c r="D53" s="137"/>
      <c r="E53" s="192"/>
    </row>
    <row r="54" spans="1:5" s="110" customFormat="1" ht="15">
      <c r="A54" s="137"/>
      <c r="B54" s="137"/>
      <c r="C54" s="137"/>
      <c r="D54" s="137"/>
      <c r="E54" s="192"/>
    </row>
    <row r="55" spans="1:5" s="110" customFormat="1" ht="15">
      <c r="A55" s="137"/>
      <c r="B55" s="137"/>
      <c r="C55" s="137"/>
      <c r="D55" s="137"/>
      <c r="E55" s="192"/>
    </row>
    <row r="56" spans="1:5" s="110" customFormat="1" ht="15">
      <c r="A56" s="137"/>
      <c r="B56" s="137"/>
      <c r="C56" s="137"/>
      <c r="D56" s="137"/>
      <c r="E56" s="192"/>
    </row>
    <row r="57" spans="1:5" s="110" customFormat="1" ht="15">
      <c r="A57" s="137"/>
      <c r="B57" s="137"/>
      <c r="C57" s="137"/>
      <c r="D57" s="137"/>
      <c r="E57" s="192"/>
    </row>
    <row r="58" spans="1:5" s="110" customFormat="1" ht="15">
      <c r="A58" s="137"/>
      <c r="B58" s="137"/>
      <c r="C58" s="137"/>
      <c r="D58" s="137"/>
      <c r="E58" s="192"/>
    </row>
    <row r="59" spans="1:5" s="110" customFormat="1" ht="15">
      <c r="A59" s="137"/>
      <c r="B59" s="137"/>
      <c r="C59" s="137"/>
      <c r="D59" s="137"/>
      <c r="E59" s="192"/>
    </row>
    <row r="60" spans="1:5" s="110" customFormat="1" ht="15">
      <c r="A60" s="137"/>
      <c r="B60" s="137"/>
      <c r="C60" s="137"/>
      <c r="D60" s="137"/>
      <c r="E60" s="192"/>
    </row>
    <row r="61" s="110" customFormat="1" ht="15">
      <c r="E61" s="192"/>
    </row>
    <row r="62" s="110" customFormat="1" ht="15">
      <c r="E62" s="192"/>
    </row>
    <row r="63" s="110" customFormat="1" ht="15">
      <c r="E63" s="192"/>
    </row>
    <row r="64" s="110" customFormat="1" ht="15">
      <c r="E64" s="192"/>
    </row>
    <row r="65" s="110" customFormat="1" ht="15">
      <c r="E65" s="192"/>
    </row>
    <row r="66" s="110" customFormat="1" ht="15">
      <c r="E66" s="192"/>
    </row>
    <row r="67" s="110" customFormat="1" ht="15">
      <c r="E67" s="192"/>
    </row>
    <row r="68" s="110" customFormat="1" ht="15">
      <c r="E68" s="192"/>
    </row>
    <row r="69" s="110" customFormat="1" ht="15">
      <c r="E69" s="192"/>
    </row>
    <row r="70" s="110" customFormat="1" ht="15">
      <c r="E70" s="192"/>
    </row>
    <row r="71" s="110" customFormat="1" ht="15">
      <c r="E71" s="192"/>
    </row>
    <row r="72" s="110" customFormat="1" ht="15">
      <c r="E72" s="192"/>
    </row>
    <row r="73" s="110" customFormat="1" ht="15">
      <c r="E73" s="192"/>
    </row>
    <row r="74" s="110" customFormat="1" ht="15">
      <c r="E74" s="192"/>
    </row>
    <row r="75" s="110" customFormat="1" ht="15">
      <c r="E75" s="192"/>
    </row>
    <row r="76" s="110" customFormat="1" ht="15">
      <c r="E76" s="192"/>
    </row>
    <row r="77" s="110" customFormat="1" ht="15">
      <c r="E77" s="192"/>
    </row>
    <row r="78" s="110" customFormat="1" ht="15">
      <c r="E78" s="192"/>
    </row>
    <row r="79" s="110" customFormat="1" ht="15"/>
    <row r="80" s="110" customFormat="1" ht="15"/>
    <row r="81" s="110" customFormat="1" ht="15"/>
    <row r="82" s="110" customFormat="1" ht="15"/>
    <row r="83" s="110" customFormat="1" ht="15"/>
    <row r="84" s="110" customFormat="1" ht="15"/>
    <row r="85" s="110" customFormat="1" ht="15"/>
    <row r="86" s="110" customFormat="1" ht="15"/>
    <row r="87" s="110" customFormat="1" ht="15"/>
    <row r="88" s="110" customFormat="1" ht="15"/>
    <row r="89" s="110" customFormat="1" ht="15"/>
    <row r="90" s="110" customFormat="1" ht="15"/>
    <row r="91" s="110" customFormat="1" ht="15"/>
    <row r="92" s="110" customFormat="1" ht="15"/>
    <row r="93" s="110" customFormat="1" ht="15"/>
    <row r="94" s="110" customFormat="1" ht="15"/>
    <row r="95" s="110" customFormat="1" ht="15"/>
    <row r="96" s="110" customFormat="1" ht="15"/>
    <row r="97" s="110" customFormat="1" ht="15"/>
    <row r="98" s="110" customFormat="1" ht="15"/>
    <row r="99" s="110" customFormat="1" ht="15"/>
    <row r="100" s="110" customFormat="1" ht="15"/>
    <row r="101" s="110" customFormat="1" ht="15"/>
    <row r="102" s="110" customFormat="1" ht="15"/>
    <row r="103" s="110" customFormat="1" ht="15"/>
    <row r="104" s="110" customFormat="1" ht="15"/>
    <row r="105" s="110" customFormat="1" ht="15"/>
    <row r="106" s="110" customFormat="1" ht="15"/>
    <row r="107" s="110" customFormat="1" ht="15"/>
    <row r="108" s="110" customFormat="1" ht="15"/>
    <row r="109" s="110" customFormat="1" ht="15"/>
    <row r="110" s="110" customFormat="1" ht="15"/>
    <row r="111" s="110" customFormat="1" ht="15"/>
    <row r="112" s="110" customFormat="1" ht="15"/>
    <row r="113" s="110" customFormat="1" ht="15"/>
    <row r="114" s="110" customFormat="1" ht="15"/>
    <row r="115" s="110" customFormat="1" ht="15"/>
    <row r="116" s="110" customFormat="1" ht="15"/>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row r="1537" s="110" customFormat="1" ht="15"/>
    <row r="1538" s="110" customFormat="1" ht="15"/>
    <row r="1539" s="110"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4" t="s">
        <v>26</v>
      </c>
      <c r="C3" s="335"/>
    </row>
    <row r="4" ht="15.75">
      <c r="B4" s="44" t="s">
        <v>31</v>
      </c>
    </row>
    <row r="7" spans="1:5" ht="12.75">
      <c r="A7" s="37" t="s">
        <v>27</v>
      </c>
      <c r="B7" s="45">
        <f>'Organizational Accountabilities'!$D$6</f>
        <v>0</v>
      </c>
      <c r="C7" s="46"/>
      <c r="D7" s="338"/>
      <c r="E7" s="338"/>
    </row>
    <row r="8" spans="1:5" ht="12.75">
      <c r="A8" s="38" t="s">
        <v>28</v>
      </c>
      <c r="B8" s="47">
        <f>'Organizational Accountabilities'!$D$7</f>
        <v>0</v>
      </c>
      <c r="C8" s="48"/>
      <c r="D8" s="339"/>
      <c r="E8" s="339"/>
    </row>
    <row r="9" spans="1:5" ht="12.75">
      <c r="A9" s="39" t="s">
        <v>1</v>
      </c>
      <c r="B9" s="50">
        <f>'Position Summary'!B4</f>
        <v>855</v>
      </c>
      <c r="C9" s="48"/>
      <c r="D9" s="339"/>
      <c r="E9" s="339"/>
    </row>
    <row r="10" spans="1:5" ht="12.75">
      <c r="A10" s="40" t="s">
        <v>3</v>
      </c>
      <c r="B10" s="51">
        <f>'Position Summary'!B5</f>
        <v>8050</v>
      </c>
      <c r="C10" s="46"/>
      <c r="D10" s="49"/>
      <c r="E10" s="52"/>
    </row>
    <row r="11" spans="1:5" ht="12.75">
      <c r="A11" s="37" t="s">
        <v>29</v>
      </c>
      <c r="B11" s="45" t="str">
        <f>T('Position Summary'!F4:G4)</f>
        <v>Dietary Assoc V</v>
      </c>
      <c r="C11" s="46"/>
      <c r="D11" s="337"/>
      <c r="E11" s="337"/>
    </row>
    <row r="12" spans="1:5" ht="12.75">
      <c r="A12" s="37" t="s">
        <v>30</v>
      </c>
      <c r="B12" s="45">
        <f>'Organizational Accountabilities'!$D$11</f>
        <v>0</v>
      </c>
      <c r="C12" s="46"/>
      <c r="D12" s="336"/>
      <c r="E12" s="336"/>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7"/>
  <sheetViews>
    <sheetView showGridLines="0" zoomScale="75" zoomScaleNormal="75" workbookViewId="0" topLeftCell="A31">
      <selection activeCell="A34" sqref="A34:K48"/>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104</v>
      </c>
      <c r="E3" s="72"/>
      <c r="F3" s="72"/>
      <c r="G3" s="72"/>
      <c r="H3" s="72"/>
      <c r="I3" s="72"/>
      <c r="J3" s="72"/>
    </row>
    <row r="4" spans="1:10" ht="18">
      <c r="A4" s="72"/>
      <c r="B4" s="72"/>
      <c r="C4" s="72"/>
      <c r="D4" s="74" t="s">
        <v>105</v>
      </c>
      <c r="E4" s="72"/>
      <c r="F4" s="72"/>
      <c r="G4" s="72"/>
      <c r="H4" s="72"/>
      <c r="I4" s="72"/>
      <c r="J4" s="72"/>
    </row>
    <row r="5" spans="1:10" ht="15">
      <c r="A5" s="72"/>
      <c r="B5" s="72"/>
      <c r="C5" s="72"/>
      <c r="D5" s="72"/>
      <c r="E5" s="72"/>
      <c r="F5" s="72"/>
      <c r="G5" s="72"/>
      <c r="H5" s="72"/>
      <c r="I5" s="72"/>
      <c r="J5" s="72"/>
    </row>
    <row r="6" spans="1:11" ht="12.75">
      <c r="A6" s="343" t="s">
        <v>106</v>
      </c>
      <c r="B6" s="344"/>
      <c r="C6" s="357"/>
      <c r="D6" s="343">
        <f>'Organizational Accountabilities'!$D$6</f>
        <v>0</v>
      </c>
      <c r="E6" s="344"/>
      <c r="F6" s="357"/>
      <c r="G6" s="343" t="s">
        <v>107</v>
      </c>
      <c r="H6" s="357"/>
      <c r="I6" s="343"/>
      <c r="J6" s="344"/>
      <c r="K6" s="345"/>
    </row>
    <row r="7" spans="1:11" ht="12.75">
      <c r="A7" s="346"/>
      <c r="B7" s="347"/>
      <c r="C7" s="358"/>
      <c r="D7" s="346"/>
      <c r="E7" s="347"/>
      <c r="F7" s="358"/>
      <c r="G7" s="346"/>
      <c r="H7" s="358"/>
      <c r="I7" s="346"/>
      <c r="J7" s="347"/>
      <c r="K7" s="348"/>
    </row>
    <row r="8" spans="1:11" ht="12.75">
      <c r="A8" s="343" t="s">
        <v>2</v>
      </c>
      <c r="B8" s="359"/>
      <c r="C8" s="345"/>
      <c r="D8" s="349" t="str">
        <f>T('Position Summary'!F4:G4)</f>
        <v>Dietary Assoc V</v>
      </c>
      <c r="E8" s="350"/>
      <c r="F8" s="355"/>
      <c r="G8" s="343" t="s">
        <v>108</v>
      </c>
      <c r="H8" s="357"/>
      <c r="I8" s="349">
        <f>'Organizational Accountabilities'!$D$11</f>
        <v>0</v>
      </c>
      <c r="J8" s="350"/>
      <c r="K8" s="351"/>
    </row>
    <row r="9" spans="1:11" ht="12.75">
      <c r="A9" s="360"/>
      <c r="B9" s="361"/>
      <c r="C9" s="348"/>
      <c r="D9" s="352"/>
      <c r="E9" s="353"/>
      <c r="F9" s="356"/>
      <c r="G9" s="346"/>
      <c r="H9" s="358"/>
      <c r="I9" s="352"/>
      <c r="J9" s="353"/>
      <c r="K9" s="354"/>
    </row>
    <row r="10" ht="12.75">
      <c r="M10" s="75"/>
    </row>
    <row r="11" ht="12.75">
      <c r="M11" s="75"/>
    </row>
    <row r="12" spans="1:13" ht="15.75" customHeight="1">
      <c r="A12" s="362" t="s">
        <v>109</v>
      </c>
      <c r="B12" s="366"/>
      <c r="C12" s="366"/>
      <c r="D12" s="367"/>
      <c r="E12" s="367"/>
      <c r="F12" s="368"/>
      <c r="G12" s="376" t="s">
        <v>110</v>
      </c>
      <c r="H12" s="362"/>
      <c r="I12" s="76" t="s">
        <v>96</v>
      </c>
      <c r="J12" s="362" t="s">
        <v>89</v>
      </c>
      <c r="K12" s="342"/>
      <c r="M12" s="77"/>
    </row>
    <row r="13" spans="1:13" ht="24.75" customHeight="1">
      <c r="A13" s="369" t="s">
        <v>111</v>
      </c>
      <c r="B13" s="370"/>
      <c r="C13" s="370"/>
      <c r="D13" s="367"/>
      <c r="E13" s="367"/>
      <c r="F13" s="368"/>
      <c r="G13" s="363" t="e">
        <f>+'Organizational Accountabilities'!H70</f>
        <v>#DIV/0!</v>
      </c>
      <c r="H13" s="377"/>
      <c r="I13" s="219">
        <f>'Organizational Accountabilities'!H71</f>
        <v>0.2</v>
      </c>
      <c r="J13" s="363" t="e">
        <f>'Organizational Accountabilities'!H72</f>
        <v>#DIV/0!</v>
      </c>
      <c r="K13" s="364"/>
      <c r="M13" s="77"/>
    </row>
    <row r="14" spans="1:13" ht="30" customHeight="1">
      <c r="A14" s="369" t="s">
        <v>112</v>
      </c>
      <c r="B14" s="371"/>
      <c r="C14" s="371"/>
      <c r="D14" s="367"/>
      <c r="E14" s="367"/>
      <c r="F14" s="368"/>
      <c r="G14" s="376" t="s">
        <v>110</v>
      </c>
      <c r="H14" s="362"/>
      <c r="I14" s="76" t="s">
        <v>96</v>
      </c>
      <c r="J14" s="362" t="s">
        <v>89</v>
      </c>
      <c r="K14" s="342"/>
      <c r="M14" s="77"/>
    </row>
    <row r="15" spans="1:13" ht="15.75" customHeight="1">
      <c r="A15" s="372">
        <v>1</v>
      </c>
      <c r="B15" s="373"/>
      <c r="C15" s="373"/>
      <c r="D15" s="374"/>
      <c r="E15" s="374"/>
      <c r="F15" s="375"/>
      <c r="G15" s="378" t="e">
        <f>'Position Accountabilities'!G25</f>
        <v>#DIV/0!</v>
      </c>
      <c r="H15" s="379"/>
      <c r="I15" s="220">
        <f>'Position Accountabilities'!F25</f>
        <v>0.8</v>
      </c>
      <c r="J15" s="365" t="e">
        <f>+G15*I15</f>
        <v>#DIV/0!</v>
      </c>
      <c r="K15" s="364"/>
      <c r="M15" s="77"/>
    </row>
    <row r="16" spans="1:11" ht="15.75" customHeight="1">
      <c r="A16" s="384" t="s">
        <v>147</v>
      </c>
      <c r="B16" s="385"/>
      <c r="C16" s="385"/>
      <c r="D16" s="385"/>
      <c r="E16" s="385"/>
      <c r="F16" s="385"/>
      <c r="G16" s="385"/>
      <c r="H16" s="386"/>
      <c r="I16" s="221">
        <f>SUM(I15:I15)</f>
        <v>0.8</v>
      </c>
      <c r="J16" s="365" t="e">
        <f>SUM(J15:K15)</f>
        <v>#DIV/0!</v>
      </c>
      <c r="K16" s="381"/>
    </row>
    <row r="17" spans="1:11" ht="15.75" customHeight="1">
      <c r="A17" s="382" t="s">
        <v>113</v>
      </c>
      <c r="B17" s="374"/>
      <c r="C17" s="374"/>
      <c r="D17" s="374"/>
      <c r="E17" s="374"/>
      <c r="F17" s="383"/>
      <c r="G17" s="383"/>
      <c r="H17" s="342"/>
      <c r="I17" s="241">
        <f>SUM(I13,I16)</f>
        <v>1</v>
      </c>
      <c r="J17" s="365" t="e">
        <f>+J16+J13</f>
        <v>#DIV/0!</v>
      </c>
      <c r="K17" s="381"/>
    </row>
    <row r="18" spans="1:11" ht="15.75" customHeight="1">
      <c r="A18" s="78"/>
      <c r="B18" s="79"/>
      <c r="C18" s="79"/>
      <c r="D18" s="80"/>
      <c r="E18" s="80"/>
      <c r="F18" s="80"/>
      <c r="G18" s="80"/>
      <c r="H18" s="80"/>
      <c r="I18" s="80"/>
      <c r="J18" s="80"/>
      <c r="K18" s="81"/>
    </row>
    <row r="19" spans="1:11" ht="15.75" customHeight="1">
      <c r="A19" s="380" t="s">
        <v>114</v>
      </c>
      <c r="B19" s="374"/>
      <c r="C19" s="374"/>
      <c r="D19" s="374"/>
      <c r="E19" s="374"/>
      <c r="F19" s="374"/>
      <c r="G19" s="374"/>
      <c r="H19" s="374"/>
      <c r="I19" s="374"/>
      <c r="J19" s="374"/>
      <c r="K19" s="375"/>
    </row>
    <row r="20" spans="1:11" ht="15.75" customHeight="1">
      <c r="A20" s="82"/>
      <c r="B20" s="340" t="s">
        <v>115</v>
      </c>
      <c r="C20" s="341"/>
      <c r="D20" s="341"/>
      <c r="E20" s="342"/>
      <c r="F20" s="83"/>
      <c r="G20" s="387" t="s">
        <v>116</v>
      </c>
      <c r="H20" s="383"/>
      <c r="I20" s="383"/>
      <c r="J20" s="383"/>
      <c r="K20" s="342"/>
    </row>
    <row r="21" spans="1:11" ht="15.75" customHeight="1">
      <c r="A21" s="82"/>
      <c r="B21" s="340" t="s">
        <v>117</v>
      </c>
      <c r="C21" s="341"/>
      <c r="D21" s="341"/>
      <c r="E21" s="342"/>
      <c r="F21" s="84"/>
      <c r="G21" s="340" t="s">
        <v>118</v>
      </c>
      <c r="H21" s="383"/>
      <c r="I21" s="383"/>
      <c r="J21" s="383"/>
      <c r="K21" s="342"/>
    </row>
    <row r="22" spans="1:11" ht="15.75" customHeight="1">
      <c r="A22" s="85"/>
      <c r="B22" s="340" t="s">
        <v>119</v>
      </c>
      <c r="C22" s="341"/>
      <c r="D22" s="341"/>
      <c r="E22" s="342"/>
      <c r="F22" s="83"/>
      <c r="G22" s="388" t="s">
        <v>120</v>
      </c>
      <c r="H22" s="383"/>
      <c r="I22" s="383"/>
      <c r="J22" s="383"/>
      <c r="K22" s="342"/>
    </row>
    <row r="23" spans="1:11" ht="15.75" customHeight="1">
      <c r="A23" s="86"/>
      <c r="B23" s="87"/>
      <c r="C23" s="88"/>
      <c r="D23" s="88"/>
      <c r="E23" s="89"/>
      <c r="F23" s="90"/>
      <c r="G23" s="90"/>
      <c r="H23" s="90"/>
      <c r="I23" s="91"/>
      <c r="J23" s="92"/>
      <c r="K23" s="93"/>
    </row>
    <row r="24" spans="1:11" ht="15.75" customHeight="1">
      <c r="A24" s="380" t="s">
        <v>124</v>
      </c>
      <c r="B24" s="374"/>
      <c r="C24" s="374"/>
      <c r="D24" s="374"/>
      <c r="E24" s="374"/>
      <c r="F24" s="374"/>
      <c r="G24" s="374"/>
      <c r="H24" s="374"/>
      <c r="I24" s="374"/>
      <c r="J24" s="374"/>
      <c r="K24" s="375"/>
    </row>
    <row r="25" spans="1:13" ht="15.75" customHeight="1">
      <c r="A25" s="230"/>
      <c r="B25" s="225" t="s">
        <v>186</v>
      </c>
      <c r="C25" s="225"/>
      <c r="D25" s="225"/>
      <c r="E25" s="225"/>
      <c r="F25" s="192"/>
      <c r="G25" s="192"/>
      <c r="H25" s="192"/>
      <c r="I25" s="192"/>
      <c r="J25" s="192"/>
      <c r="K25" s="227"/>
      <c r="L25" s="226"/>
      <c r="M25" s="226"/>
    </row>
    <row r="26" spans="1:13" ht="25.5" customHeight="1">
      <c r="A26" s="230"/>
      <c r="B26" s="392" t="s">
        <v>187</v>
      </c>
      <c r="C26" s="392"/>
      <c r="D26" s="392"/>
      <c r="E26" s="392"/>
      <c r="F26" s="392"/>
      <c r="G26" s="392"/>
      <c r="H26" s="392"/>
      <c r="I26" s="392"/>
      <c r="J26" s="392"/>
      <c r="K26" s="227"/>
      <c r="L26" s="226"/>
      <c r="M26" s="226"/>
    </row>
    <row r="27" spans="1:11" ht="15.75" customHeight="1">
      <c r="A27" s="97"/>
      <c r="B27" s="225" t="s">
        <v>121</v>
      </c>
      <c r="C27" s="226"/>
      <c r="D27" s="226"/>
      <c r="E27" s="226"/>
      <c r="F27" s="226"/>
      <c r="G27" s="226"/>
      <c r="H27" s="226"/>
      <c r="I27" s="226"/>
      <c r="J27" s="226"/>
      <c r="K27" s="227"/>
    </row>
    <row r="28" spans="1:11" ht="25.5" customHeight="1">
      <c r="A28" s="97"/>
      <c r="B28" s="392" t="s">
        <v>174</v>
      </c>
      <c r="C28" s="392"/>
      <c r="D28" s="392"/>
      <c r="E28" s="392"/>
      <c r="F28" s="392"/>
      <c r="G28" s="392"/>
      <c r="H28" s="392"/>
      <c r="I28" s="392"/>
      <c r="J28" s="392"/>
      <c r="K28" s="393"/>
    </row>
    <row r="29" spans="1:11" ht="15.75" customHeight="1">
      <c r="A29" s="97"/>
      <c r="B29" s="394" t="s">
        <v>125</v>
      </c>
      <c r="C29" s="395"/>
      <c r="D29" s="395"/>
      <c r="E29" s="395"/>
      <c r="F29" s="395"/>
      <c r="G29" s="395"/>
      <c r="H29" s="395"/>
      <c r="I29" s="395"/>
      <c r="J29" s="395"/>
      <c r="K29" s="396"/>
    </row>
    <row r="30" spans="1:11" ht="15">
      <c r="A30" s="97"/>
      <c r="B30" s="395"/>
      <c r="C30" s="395"/>
      <c r="D30" s="395"/>
      <c r="E30" s="395"/>
      <c r="F30" s="395"/>
      <c r="G30" s="395"/>
      <c r="H30" s="395"/>
      <c r="I30" s="395"/>
      <c r="J30" s="395"/>
      <c r="K30" s="396"/>
    </row>
    <row r="31" spans="1:11" ht="19.5" customHeight="1">
      <c r="A31" s="390" t="s">
        <v>126</v>
      </c>
      <c r="B31" s="391"/>
      <c r="C31" s="391"/>
      <c r="D31" s="391"/>
      <c r="E31" s="391"/>
      <c r="F31" s="342"/>
      <c r="G31" s="94" t="s">
        <v>122</v>
      </c>
      <c r="H31" s="95"/>
      <c r="I31" s="96" t="s">
        <v>123</v>
      </c>
      <c r="J31" s="101"/>
      <c r="K31" s="102"/>
    </row>
    <row r="32" spans="1:11" ht="15">
      <c r="A32" s="98"/>
      <c r="B32" s="98"/>
      <c r="C32" s="98"/>
      <c r="D32" s="98"/>
      <c r="E32" s="98"/>
      <c r="F32" s="98"/>
      <c r="G32" s="98"/>
      <c r="H32" s="98"/>
      <c r="I32" s="98"/>
      <c r="J32" s="98"/>
      <c r="K32" s="103"/>
    </row>
    <row r="33" spans="1:12" ht="15.75">
      <c r="A33" s="104" t="s">
        <v>127</v>
      </c>
      <c r="B33" s="105"/>
      <c r="C33" s="105"/>
      <c r="D33" s="105"/>
      <c r="E33" s="105"/>
      <c r="F33" s="105"/>
      <c r="G33" s="105"/>
      <c r="H33" s="105"/>
      <c r="I33" s="105"/>
      <c r="J33" s="105"/>
      <c r="K33" s="103"/>
      <c r="L33" s="103"/>
    </row>
    <row r="34" spans="1:12" ht="12.75">
      <c r="A34" s="429"/>
      <c r="B34" s="288"/>
      <c r="C34" s="288"/>
      <c r="D34" s="288"/>
      <c r="E34" s="288"/>
      <c r="F34" s="288"/>
      <c r="G34" s="288"/>
      <c r="H34" s="288"/>
      <c r="I34" s="288"/>
      <c r="J34" s="288"/>
      <c r="K34" s="288"/>
      <c r="L34" s="103"/>
    </row>
    <row r="35" spans="1:12" ht="12.75">
      <c r="A35" s="288"/>
      <c r="B35" s="288"/>
      <c r="C35" s="288"/>
      <c r="D35" s="288"/>
      <c r="E35" s="288"/>
      <c r="F35" s="288"/>
      <c r="G35" s="288"/>
      <c r="H35" s="288"/>
      <c r="I35" s="288"/>
      <c r="J35" s="288"/>
      <c r="K35" s="288"/>
      <c r="L35" s="103"/>
    </row>
    <row r="36" spans="1:12" ht="15.75" customHeight="1">
      <c r="A36" s="288"/>
      <c r="B36" s="288"/>
      <c r="C36" s="288"/>
      <c r="D36" s="288"/>
      <c r="E36" s="288"/>
      <c r="F36" s="288"/>
      <c r="G36" s="288"/>
      <c r="H36" s="288"/>
      <c r="I36" s="288"/>
      <c r="J36" s="288"/>
      <c r="K36" s="288"/>
      <c r="L36" s="103"/>
    </row>
    <row r="37" spans="1:12" ht="12.75">
      <c r="A37" s="288"/>
      <c r="B37" s="288"/>
      <c r="C37" s="288"/>
      <c r="D37" s="288"/>
      <c r="E37" s="288"/>
      <c r="F37" s="288"/>
      <c r="G37" s="288"/>
      <c r="H37" s="288"/>
      <c r="I37" s="288"/>
      <c r="J37" s="288"/>
      <c r="K37" s="288"/>
      <c r="L37" s="103"/>
    </row>
    <row r="38" spans="1:12" ht="12.75">
      <c r="A38" s="288"/>
      <c r="B38" s="288"/>
      <c r="C38" s="288"/>
      <c r="D38" s="288"/>
      <c r="E38" s="288"/>
      <c r="F38" s="288"/>
      <c r="G38" s="288"/>
      <c r="H38" s="288"/>
      <c r="I38" s="288"/>
      <c r="J38" s="288"/>
      <c r="K38" s="288"/>
      <c r="L38" s="103"/>
    </row>
    <row r="39" spans="1:12" ht="12.75">
      <c r="A39" s="288"/>
      <c r="B39" s="288"/>
      <c r="C39" s="288"/>
      <c r="D39" s="288"/>
      <c r="E39" s="288"/>
      <c r="F39" s="288"/>
      <c r="G39" s="288"/>
      <c r="H39" s="288"/>
      <c r="I39" s="288"/>
      <c r="J39" s="288"/>
      <c r="K39" s="288"/>
      <c r="L39" s="103"/>
    </row>
    <row r="40" spans="1:12" ht="12.75">
      <c r="A40" s="288"/>
      <c r="B40" s="288"/>
      <c r="C40" s="288"/>
      <c r="D40" s="288"/>
      <c r="E40" s="288"/>
      <c r="F40" s="288"/>
      <c r="G40" s="288"/>
      <c r="H40" s="288"/>
      <c r="I40" s="288"/>
      <c r="J40" s="288"/>
      <c r="K40" s="288"/>
      <c r="L40" s="103"/>
    </row>
    <row r="41" spans="1:12" ht="12.75">
      <c r="A41" s="288"/>
      <c r="B41" s="288"/>
      <c r="C41" s="288"/>
      <c r="D41" s="288"/>
      <c r="E41" s="288"/>
      <c r="F41" s="288"/>
      <c r="G41" s="288"/>
      <c r="H41" s="288"/>
      <c r="I41" s="288"/>
      <c r="J41" s="288"/>
      <c r="K41" s="288"/>
      <c r="L41" s="103"/>
    </row>
    <row r="42" spans="1:12" ht="12.75">
      <c r="A42" s="288"/>
      <c r="B42" s="288"/>
      <c r="C42" s="288"/>
      <c r="D42" s="288"/>
      <c r="E42" s="288"/>
      <c r="F42" s="288"/>
      <c r="G42" s="288"/>
      <c r="H42" s="288"/>
      <c r="I42" s="288"/>
      <c r="J42" s="288"/>
      <c r="K42" s="288"/>
      <c r="L42" s="103"/>
    </row>
    <row r="43" spans="1:12" ht="12.75">
      <c r="A43" s="288"/>
      <c r="B43" s="288"/>
      <c r="C43" s="288"/>
      <c r="D43" s="288"/>
      <c r="E43" s="288"/>
      <c r="F43" s="288"/>
      <c r="G43" s="288"/>
      <c r="H43" s="288"/>
      <c r="I43" s="288"/>
      <c r="J43" s="288"/>
      <c r="K43" s="288"/>
      <c r="L43" s="103"/>
    </row>
    <row r="44" spans="1:12" ht="12.75">
      <c r="A44" s="288"/>
      <c r="B44" s="288"/>
      <c r="C44" s="288"/>
      <c r="D44" s="288"/>
      <c r="E44" s="288"/>
      <c r="F44" s="288"/>
      <c r="G44" s="288"/>
      <c r="H44" s="288"/>
      <c r="I44" s="288"/>
      <c r="J44" s="288"/>
      <c r="K44" s="288"/>
      <c r="L44" s="103"/>
    </row>
    <row r="45" spans="1:12" ht="12.75">
      <c r="A45" s="288"/>
      <c r="B45" s="288"/>
      <c r="C45" s="288"/>
      <c r="D45" s="288"/>
      <c r="E45" s="288"/>
      <c r="F45" s="288"/>
      <c r="G45" s="288"/>
      <c r="H45" s="288"/>
      <c r="I45" s="288"/>
      <c r="J45" s="288"/>
      <c r="K45" s="288"/>
      <c r="L45" s="103"/>
    </row>
    <row r="46" spans="1:12" ht="12.75">
      <c r="A46" s="288"/>
      <c r="B46" s="288"/>
      <c r="C46" s="288"/>
      <c r="D46" s="288"/>
      <c r="E46" s="288"/>
      <c r="F46" s="288"/>
      <c r="G46" s="288"/>
      <c r="H46" s="288"/>
      <c r="I46" s="288"/>
      <c r="J46" s="288"/>
      <c r="K46" s="288"/>
      <c r="L46" s="103"/>
    </row>
    <row r="47" spans="1:12" ht="12.75">
      <c r="A47" s="288"/>
      <c r="B47" s="288"/>
      <c r="C47" s="288"/>
      <c r="D47" s="288"/>
      <c r="E47" s="288"/>
      <c r="F47" s="288"/>
      <c r="G47" s="288"/>
      <c r="H47" s="288"/>
      <c r="I47" s="288"/>
      <c r="J47" s="288"/>
      <c r="K47" s="288"/>
      <c r="L47" s="103"/>
    </row>
    <row r="48" spans="1:12" ht="12.75">
      <c r="A48" s="288"/>
      <c r="B48" s="288"/>
      <c r="C48" s="288"/>
      <c r="D48" s="288"/>
      <c r="E48" s="288"/>
      <c r="F48" s="288"/>
      <c r="G48" s="288"/>
      <c r="H48" s="288"/>
      <c r="I48" s="288"/>
      <c r="J48" s="288"/>
      <c r="K48" s="288"/>
      <c r="L48" s="103"/>
    </row>
    <row r="49" spans="1:12" ht="15">
      <c r="A49" s="105"/>
      <c r="B49" s="105"/>
      <c r="C49" s="105"/>
      <c r="D49" s="105"/>
      <c r="E49" s="105"/>
      <c r="F49" s="105"/>
      <c r="G49" s="105"/>
      <c r="H49" s="105"/>
      <c r="I49" s="105"/>
      <c r="J49" s="105"/>
      <c r="K49" s="103"/>
      <c r="L49" s="103"/>
    </row>
    <row r="50" spans="1:12" ht="15">
      <c r="A50" s="105" t="s">
        <v>128</v>
      </c>
      <c r="B50" s="105"/>
      <c r="C50" s="105"/>
      <c r="D50" s="105"/>
      <c r="E50" s="105"/>
      <c r="F50" s="105"/>
      <c r="G50" s="105" t="s">
        <v>129</v>
      </c>
      <c r="H50" s="105"/>
      <c r="I50" s="105"/>
      <c r="J50" s="105"/>
      <c r="K50" s="103"/>
      <c r="L50" s="103"/>
    </row>
    <row r="51" spans="1:12" ht="15">
      <c r="A51" s="106" t="s">
        <v>130</v>
      </c>
      <c r="B51" s="105"/>
      <c r="C51" s="105"/>
      <c r="D51" s="105"/>
      <c r="E51" s="105"/>
      <c r="F51" s="105"/>
      <c r="G51" s="106" t="s">
        <v>25</v>
      </c>
      <c r="H51" s="105"/>
      <c r="I51" s="105"/>
      <c r="J51" s="105"/>
      <c r="K51" s="103"/>
      <c r="L51" s="103"/>
    </row>
    <row r="52" spans="1:12" ht="15">
      <c r="A52" s="105" t="s">
        <v>128</v>
      </c>
      <c r="B52" s="105"/>
      <c r="C52" s="105"/>
      <c r="D52" s="105"/>
      <c r="E52" s="105"/>
      <c r="F52" s="105"/>
      <c r="G52" s="105" t="s">
        <v>129</v>
      </c>
      <c r="H52" s="105"/>
      <c r="I52" s="105"/>
      <c r="J52" s="105"/>
      <c r="K52" s="103"/>
      <c r="L52" s="103"/>
    </row>
    <row r="53" spans="1:12" ht="15">
      <c r="A53" s="106" t="s">
        <v>131</v>
      </c>
      <c r="B53" s="105"/>
      <c r="C53" s="105"/>
      <c r="D53" s="105"/>
      <c r="E53" s="105"/>
      <c r="F53" s="105"/>
      <c r="G53" s="106" t="s">
        <v>25</v>
      </c>
      <c r="H53" s="105"/>
      <c r="I53" s="105"/>
      <c r="J53" s="105"/>
      <c r="K53" s="103"/>
      <c r="L53" s="103"/>
    </row>
    <row r="54" spans="1:12" ht="15">
      <c r="A54" s="106"/>
      <c r="B54" s="105"/>
      <c r="C54" s="105"/>
      <c r="D54" s="105"/>
      <c r="E54" s="105"/>
      <c r="F54" s="105"/>
      <c r="G54" s="106"/>
      <c r="H54" s="105"/>
      <c r="I54" s="105"/>
      <c r="J54" s="105"/>
      <c r="K54" s="103"/>
      <c r="L54" s="103"/>
    </row>
    <row r="55" spans="1:12" ht="15">
      <c r="A55" s="106"/>
      <c r="B55" s="105"/>
      <c r="C55" s="105"/>
      <c r="D55" s="105"/>
      <c r="E55" s="105"/>
      <c r="F55" s="105"/>
      <c r="G55" s="106"/>
      <c r="H55" s="105"/>
      <c r="I55" s="105"/>
      <c r="J55" s="105"/>
      <c r="K55" s="103"/>
      <c r="L55" s="103"/>
    </row>
    <row r="56" spans="1:12" ht="15.75">
      <c r="A56" s="104" t="s">
        <v>132</v>
      </c>
      <c r="B56" s="105"/>
      <c r="C56" s="105"/>
      <c r="D56" s="105"/>
      <c r="E56" s="105"/>
      <c r="F56" s="105"/>
      <c r="G56" s="105"/>
      <c r="H56" s="105"/>
      <c r="I56" s="105"/>
      <c r="J56" s="105"/>
      <c r="K56" s="100"/>
      <c r="L56" s="100"/>
    </row>
    <row r="57" spans="1:12" ht="15">
      <c r="A57" s="105"/>
      <c r="B57" s="105"/>
      <c r="C57" s="105"/>
      <c r="D57" s="105"/>
      <c r="E57" s="105"/>
      <c r="F57" s="105"/>
      <c r="G57" s="105"/>
      <c r="H57" s="105"/>
      <c r="I57" s="105"/>
      <c r="J57" s="105"/>
      <c r="K57" s="100"/>
      <c r="L57" s="100"/>
    </row>
    <row r="58" spans="1:12" ht="15">
      <c r="A58" s="105"/>
      <c r="B58" s="105"/>
      <c r="C58" s="105"/>
      <c r="D58" s="105"/>
      <c r="E58" s="105"/>
      <c r="F58" s="105"/>
      <c r="G58" s="105"/>
      <c r="H58" s="105"/>
      <c r="I58" s="105"/>
      <c r="J58" s="105"/>
      <c r="K58" s="100"/>
      <c r="L58" s="100"/>
    </row>
    <row r="59" spans="1:12" ht="15">
      <c r="A59" s="105"/>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3"/>
      <c r="B71" s="105"/>
      <c r="C71" s="105"/>
      <c r="D71" s="105"/>
      <c r="E71" s="105"/>
      <c r="F71" s="105"/>
      <c r="G71" s="105"/>
      <c r="H71" s="105"/>
      <c r="I71" s="105"/>
      <c r="J71" s="105"/>
      <c r="K71" s="100"/>
      <c r="L71" s="100"/>
    </row>
    <row r="72" spans="1:12" ht="15">
      <c r="A72" s="103"/>
      <c r="B72" s="105"/>
      <c r="C72" s="105"/>
      <c r="D72" s="105"/>
      <c r="E72" s="105"/>
      <c r="F72" s="105"/>
      <c r="G72" s="105"/>
      <c r="H72" s="105"/>
      <c r="I72" s="105"/>
      <c r="J72" s="105"/>
      <c r="K72" s="100"/>
      <c r="L72" s="100"/>
    </row>
    <row r="73" spans="1:12" ht="15.75">
      <c r="A73" s="107" t="s">
        <v>133</v>
      </c>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2.75" customHeight="1">
      <c r="A75" s="389" t="s">
        <v>141</v>
      </c>
      <c r="B75" s="389"/>
      <c r="C75" s="389"/>
      <c r="D75" s="389"/>
      <c r="E75" s="389"/>
      <c r="F75" s="389"/>
      <c r="G75" s="389"/>
      <c r="H75" s="389"/>
      <c r="I75" s="389"/>
      <c r="J75" s="389"/>
      <c r="K75" s="100"/>
      <c r="L75" s="100"/>
    </row>
    <row r="76" spans="1:12" ht="12.75">
      <c r="A76" s="389"/>
      <c r="B76" s="389"/>
      <c r="C76" s="389"/>
      <c r="D76" s="389"/>
      <c r="E76" s="389"/>
      <c r="F76" s="389"/>
      <c r="G76" s="389"/>
      <c r="H76" s="389"/>
      <c r="I76" s="389"/>
      <c r="J76" s="389"/>
      <c r="K76" s="100"/>
      <c r="L76" s="100"/>
    </row>
    <row r="77" spans="1:12" ht="12.75">
      <c r="A77" s="389"/>
      <c r="B77" s="389"/>
      <c r="C77" s="389"/>
      <c r="D77" s="389"/>
      <c r="E77" s="389"/>
      <c r="F77" s="389"/>
      <c r="G77" s="389"/>
      <c r="H77" s="389"/>
      <c r="I77" s="389"/>
      <c r="J77" s="389"/>
      <c r="K77" s="100"/>
      <c r="L77" s="100"/>
    </row>
    <row r="78" spans="1:12" ht="12.75">
      <c r="A78" s="389"/>
      <c r="B78" s="389"/>
      <c r="C78" s="389"/>
      <c r="D78" s="389"/>
      <c r="E78" s="389"/>
      <c r="F78" s="389"/>
      <c r="G78" s="389"/>
      <c r="H78" s="389"/>
      <c r="I78" s="389"/>
      <c r="J78" s="389"/>
      <c r="K78" s="100"/>
      <c r="L78" s="100"/>
    </row>
    <row r="79" spans="1:12" ht="12.75">
      <c r="A79" s="103"/>
      <c r="B79" s="100"/>
      <c r="C79" s="100"/>
      <c r="D79" s="100"/>
      <c r="E79" s="100"/>
      <c r="F79" s="100"/>
      <c r="G79" s="103"/>
      <c r="H79" s="100"/>
      <c r="I79" s="100"/>
      <c r="J79" s="100"/>
      <c r="K79" s="100"/>
      <c r="L79" s="100"/>
    </row>
    <row r="80" spans="1:12" ht="12.75">
      <c r="A80" s="103"/>
      <c r="B80" s="99" t="s">
        <v>134</v>
      </c>
      <c r="C80" s="100"/>
      <c r="D80" s="100"/>
      <c r="E80" s="100"/>
      <c r="F80" s="100"/>
      <c r="G80" s="103"/>
      <c r="H80" s="100"/>
      <c r="I80" s="100"/>
      <c r="J80" s="100"/>
      <c r="K80" s="100"/>
      <c r="L80" s="100"/>
    </row>
    <row r="81" spans="1:12" ht="15">
      <c r="A81" s="105"/>
      <c r="B81" s="103"/>
      <c r="C81" s="105"/>
      <c r="D81" s="105"/>
      <c r="E81" s="105"/>
      <c r="F81" s="105"/>
      <c r="G81" s="105"/>
      <c r="H81" s="105"/>
      <c r="I81" s="105"/>
      <c r="J81" s="105"/>
      <c r="K81" s="100"/>
      <c r="L81" s="100"/>
    </row>
    <row r="82" spans="1:12" ht="15">
      <c r="A82" s="108" t="s">
        <v>135</v>
      </c>
      <c r="B82" s="105"/>
      <c r="C82" s="105"/>
      <c r="D82" s="105"/>
      <c r="E82" s="105"/>
      <c r="F82" s="105"/>
      <c r="G82" s="108" t="s">
        <v>136</v>
      </c>
      <c r="H82" s="105"/>
      <c r="I82" s="105"/>
      <c r="J82" s="105"/>
      <c r="K82" s="100"/>
      <c r="L82" s="100"/>
    </row>
    <row r="83" spans="1:12" ht="15">
      <c r="A83" s="106" t="s">
        <v>137</v>
      </c>
      <c r="B83" s="105"/>
      <c r="C83" s="105"/>
      <c r="D83" s="105"/>
      <c r="E83" s="105"/>
      <c r="F83" s="105"/>
      <c r="G83" s="106" t="s">
        <v>25</v>
      </c>
      <c r="H83" s="105"/>
      <c r="I83" s="105"/>
      <c r="J83" s="105"/>
      <c r="K83" s="100"/>
      <c r="L83" s="100"/>
    </row>
    <row r="84" spans="1:12" ht="15">
      <c r="A84" s="105"/>
      <c r="B84" s="105"/>
      <c r="C84" s="105"/>
      <c r="D84" s="105"/>
      <c r="E84" s="105"/>
      <c r="F84" s="105"/>
      <c r="G84" s="105"/>
      <c r="H84" s="105"/>
      <c r="I84" s="105"/>
      <c r="J84" s="105"/>
      <c r="K84" s="100"/>
      <c r="L84" s="100"/>
    </row>
    <row r="85" spans="1:12" ht="15">
      <c r="A85" s="98"/>
      <c r="B85" s="98"/>
      <c r="C85" s="98"/>
      <c r="D85" s="98"/>
      <c r="E85" s="98"/>
      <c r="F85" s="98"/>
      <c r="G85" s="98"/>
      <c r="H85" s="98"/>
      <c r="I85" s="98"/>
      <c r="J85" s="98"/>
      <c r="K85" s="103"/>
      <c r="L85" s="103"/>
    </row>
    <row r="86" spans="1:12" ht="12.75">
      <c r="A86" s="103"/>
      <c r="B86" s="103"/>
      <c r="C86" s="103"/>
      <c r="D86" s="103"/>
      <c r="E86" s="103"/>
      <c r="F86" s="103"/>
      <c r="G86" s="103"/>
      <c r="H86" s="103"/>
      <c r="I86" s="103"/>
      <c r="J86" s="103"/>
      <c r="K86" s="103"/>
      <c r="L86" s="103"/>
    </row>
    <row r="87" spans="1:12" ht="12.75">
      <c r="A87" s="103"/>
      <c r="B87" s="103"/>
      <c r="C87" s="103"/>
      <c r="D87" s="103"/>
      <c r="E87" s="103"/>
      <c r="F87" s="103"/>
      <c r="G87" s="103"/>
      <c r="H87" s="103"/>
      <c r="I87" s="103"/>
      <c r="J87" s="103"/>
      <c r="K87" s="103"/>
      <c r="L87" s="103"/>
    </row>
  </sheetData>
  <mergeCells count="38">
    <mergeCell ref="A75:J78"/>
    <mergeCell ref="A31:F31"/>
    <mergeCell ref="B26:J26"/>
    <mergeCell ref="B28:K28"/>
    <mergeCell ref="B29:K30"/>
    <mergeCell ref="A34:K48"/>
    <mergeCell ref="A24:K24"/>
    <mergeCell ref="A19:K19"/>
    <mergeCell ref="J17:K17"/>
    <mergeCell ref="J16:K16"/>
    <mergeCell ref="A17:H17"/>
    <mergeCell ref="A16:H16"/>
    <mergeCell ref="G20:K20"/>
    <mergeCell ref="G21:K21"/>
    <mergeCell ref="G22:K22"/>
    <mergeCell ref="B20:E20"/>
    <mergeCell ref="G12:H12"/>
    <mergeCell ref="G13:H13"/>
    <mergeCell ref="G14:H14"/>
    <mergeCell ref="G15:H15"/>
    <mergeCell ref="A12:F12"/>
    <mergeCell ref="A13:F13"/>
    <mergeCell ref="A14:F14"/>
    <mergeCell ref="A15:F15"/>
    <mergeCell ref="J12:K12"/>
    <mergeCell ref="J13:K13"/>
    <mergeCell ref="J14:K14"/>
    <mergeCell ref="J15:K15"/>
    <mergeCell ref="B21:E21"/>
    <mergeCell ref="B22:E22"/>
    <mergeCell ref="I6:K7"/>
    <mergeCell ref="I8:K9"/>
    <mergeCell ref="D8:F9"/>
    <mergeCell ref="G8:H9"/>
    <mergeCell ref="A8:C9"/>
    <mergeCell ref="A6:C7"/>
    <mergeCell ref="D6:F7"/>
    <mergeCell ref="G6:H7"/>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2"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showGridLines="0" zoomScale="75" zoomScaleNormal="75" workbookViewId="0" topLeftCell="A1">
      <selection activeCell="L26" sqref="L26"/>
    </sheetView>
  </sheetViews>
  <sheetFormatPr defaultColWidth="8.00390625" defaultRowHeight="12.75"/>
  <cols>
    <col min="1" max="16384" width="8.00390625" style="73" customWidth="1"/>
  </cols>
  <sheetData>
    <row r="1" ht="15">
      <c r="A1" s="72"/>
    </row>
    <row r="3" ht="18">
      <c r="D3" s="74" t="s">
        <v>104</v>
      </c>
    </row>
    <row r="4" ht="12.75" customHeight="1">
      <c r="D4" s="228"/>
    </row>
    <row r="5" ht="18">
      <c r="D5" s="74" t="s">
        <v>175</v>
      </c>
    </row>
    <row r="7" spans="1:10" ht="25.5" customHeight="1">
      <c r="A7" s="421" t="s">
        <v>106</v>
      </c>
      <c r="B7" s="422"/>
      <c r="C7" s="423"/>
      <c r="D7" s="424">
        <f>'Organizational Accountabilities'!$D$6</f>
        <v>0</v>
      </c>
      <c r="E7" s="425"/>
      <c r="F7" s="426"/>
      <c r="G7" s="427" t="s">
        <v>2</v>
      </c>
      <c r="H7" s="428"/>
      <c r="I7" s="417" t="str">
        <f>T('Position Summary'!F4:G4)</f>
        <v>Dietary Assoc V</v>
      </c>
      <c r="J7" s="418"/>
    </row>
    <row r="8" spans="1:10" ht="25.5" customHeight="1">
      <c r="A8" s="421" t="s">
        <v>176</v>
      </c>
      <c r="B8" s="422"/>
      <c r="C8" s="423"/>
      <c r="D8" s="424">
        <f>'Organizational Accountabilities'!$D$11</f>
        <v>0</v>
      </c>
      <c r="E8" s="425"/>
      <c r="F8" s="426"/>
      <c r="G8" s="427" t="s">
        <v>177</v>
      </c>
      <c r="H8" s="428"/>
      <c r="I8" s="419">
        <f>'Employee Appraisal Summary '!$I$6</f>
        <v>0</v>
      </c>
      <c r="J8" s="420"/>
    </row>
    <row r="9" spans="1:10" ht="12.75">
      <c r="A9" s="100"/>
      <c r="B9" s="100"/>
      <c r="C9" s="100"/>
      <c r="D9" s="100"/>
      <c r="E9" s="103"/>
      <c r="F9" s="103"/>
      <c r="G9" s="103"/>
      <c r="H9" s="103"/>
      <c r="I9" s="103"/>
      <c r="J9" s="103"/>
    </row>
    <row r="10" spans="1:10" ht="12.75">
      <c r="A10" s="106"/>
      <c r="B10" s="229"/>
      <c r="C10" s="229"/>
      <c r="D10" s="229"/>
      <c r="E10" s="229"/>
      <c r="F10" s="229"/>
      <c r="G10" s="229"/>
      <c r="H10" s="229"/>
      <c r="I10" s="229"/>
      <c r="J10" s="229"/>
    </row>
    <row r="11" spans="1:10" ht="12.75">
      <c r="A11" s="229"/>
      <c r="B11" s="229"/>
      <c r="C11" s="229"/>
      <c r="D11" s="229"/>
      <c r="E11" s="229"/>
      <c r="F11" s="229"/>
      <c r="G11" s="229"/>
      <c r="H11" s="229"/>
      <c r="I11" s="229"/>
      <c r="J11" s="229"/>
    </row>
    <row r="12" spans="1:10" ht="12.75">
      <c r="A12" s="224"/>
      <c r="B12" s="224"/>
      <c r="C12" s="224"/>
      <c r="D12" s="224"/>
      <c r="E12" s="224"/>
      <c r="F12" s="224"/>
      <c r="G12" s="224"/>
      <c r="H12" s="224"/>
      <c r="I12" s="224"/>
      <c r="J12" s="224"/>
    </row>
    <row r="13" spans="1:10" ht="15.75">
      <c r="A13" s="380" t="s">
        <v>178</v>
      </c>
      <c r="B13" s="416"/>
      <c r="C13" s="415"/>
      <c r="D13" s="380" t="s">
        <v>34</v>
      </c>
      <c r="E13" s="416"/>
      <c r="F13" s="415"/>
      <c r="G13" s="380" t="s">
        <v>179</v>
      </c>
      <c r="H13" s="415"/>
      <c r="I13" s="380" t="s">
        <v>180</v>
      </c>
      <c r="J13" s="415"/>
    </row>
    <row r="14" spans="1:10" ht="12.75">
      <c r="A14" s="397" t="s">
        <v>181</v>
      </c>
      <c r="B14" s="398"/>
      <c r="C14" s="399"/>
      <c r="D14" s="406"/>
      <c r="E14" s="407"/>
      <c r="F14" s="408"/>
      <c r="G14" s="406"/>
      <c r="H14" s="408"/>
      <c r="I14" s="406"/>
      <c r="J14" s="408"/>
    </row>
    <row r="15" spans="1:10" ht="12.75">
      <c r="A15" s="400"/>
      <c r="B15" s="401"/>
      <c r="C15" s="402"/>
      <c r="D15" s="409"/>
      <c r="E15" s="410"/>
      <c r="F15" s="411"/>
      <c r="G15" s="409"/>
      <c r="H15" s="411"/>
      <c r="I15" s="409"/>
      <c r="J15" s="411"/>
    </row>
    <row r="16" spans="1:10" ht="12.75">
      <c r="A16" s="400"/>
      <c r="B16" s="401"/>
      <c r="C16" s="402"/>
      <c r="D16" s="409"/>
      <c r="E16" s="410"/>
      <c r="F16" s="411"/>
      <c r="G16" s="409"/>
      <c r="H16" s="411"/>
      <c r="I16" s="409"/>
      <c r="J16" s="411"/>
    </row>
    <row r="17" spans="1:10" ht="12.75">
      <c r="A17" s="400"/>
      <c r="B17" s="401"/>
      <c r="C17" s="402"/>
      <c r="D17" s="409"/>
      <c r="E17" s="410"/>
      <c r="F17" s="411"/>
      <c r="G17" s="409"/>
      <c r="H17" s="411"/>
      <c r="I17" s="409"/>
      <c r="J17" s="411"/>
    </row>
    <row r="18" spans="1:10" ht="12.75">
      <c r="A18" s="400"/>
      <c r="B18" s="401"/>
      <c r="C18" s="402"/>
      <c r="D18" s="409"/>
      <c r="E18" s="410"/>
      <c r="F18" s="411"/>
      <c r="G18" s="409"/>
      <c r="H18" s="411"/>
      <c r="I18" s="409"/>
      <c r="J18" s="411"/>
    </row>
    <row r="19" spans="1:10" ht="12.75">
      <c r="A19" s="403"/>
      <c r="B19" s="404"/>
      <c r="C19" s="405"/>
      <c r="D19" s="412"/>
      <c r="E19" s="413"/>
      <c r="F19" s="414"/>
      <c r="G19" s="412"/>
      <c r="H19" s="414"/>
      <c r="I19" s="412"/>
      <c r="J19" s="414"/>
    </row>
    <row r="20" spans="1:10" ht="12.75">
      <c r="A20" s="397" t="s">
        <v>182</v>
      </c>
      <c r="B20" s="398"/>
      <c r="C20" s="399"/>
      <c r="D20" s="406"/>
      <c r="E20" s="407"/>
      <c r="F20" s="408"/>
      <c r="G20" s="406"/>
      <c r="H20" s="408"/>
      <c r="I20" s="406"/>
      <c r="J20" s="408"/>
    </row>
    <row r="21" spans="1:10" ht="12.75">
      <c r="A21" s="400"/>
      <c r="B21" s="401"/>
      <c r="C21" s="402"/>
      <c r="D21" s="409"/>
      <c r="E21" s="410"/>
      <c r="F21" s="411"/>
      <c r="G21" s="409"/>
      <c r="H21" s="411"/>
      <c r="I21" s="409"/>
      <c r="J21" s="411"/>
    </row>
    <row r="22" spans="1:10" ht="12.75">
      <c r="A22" s="400"/>
      <c r="B22" s="401"/>
      <c r="C22" s="402"/>
      <c r="D22" s="409"/>
      <c r="E22" s="410"/>
      <c r="F22" s="411"/>
      <c r="G22" s="409"/>
      <c r="H22" s="411"/>
      <c r="I22" s="409"/>
      <c r="J22" s="411"/>
    </row>
    <row r="23" spans="1:10" ht="12.75">
      <c r="A23" s="400"/>
      <c r="B23" s="401"/>
      <c r="C23" s="402"/>
      <c r="D23" s="409"/>
      <c r="E23" s="410"/>
      <c r="F23" s="411"/>
      <c r="G23" s="409"/>
      <c r="H23" s="411"/>
      <c r="I23" s="409"/>
      <c r="J23" s="411"/>
    </row>
    <row r="24" spans="1:10" ht="12.75">
      <c r="A24" s="400"/>
      <c r="B24" s="401"/>
      <c r="C24" s="402"/>
      <c r="D24" s="409"/>
      <c r="E24" s="410"/>
      <c r="F24" s="411"/>
      <c r="G24" s="409"/>
      <c r="H24" s="411"/>
      <c r="I24" s="409"/>
      <c r="J24" s="411"/>
    </row>
    <row r="25" spans="1:10" ht="12.75">
      <c r="A25" s="400"/>
      <c r="B25" s="401"/>
      <c r="C25" s="402"/>
      <c r="D25" s="409"/>
      <c r="E25" s="410"/>
      <c r="F25" s="411"/>
      <c r="G25" s="409"/>
      <c r="H25" s="411"/>
      <c r="I25" s="409"/>
      <c r="J25" s="411"/>
    </row>
    <row r="26" spans="1:10" ht="12.75">
      <c r="A26" s="403"/>
      <c r="B26" s="404"/>
      <c r="C26" s="405"/>
      <c r="D26" s="412"/>
      <c r="E26" s="413"/>
      <c r="F26" s="414"/>
      <c r="G26" s="412"/>
      <c r="H26" s="414"/>
      <c r="I26" s="412"/>
      <c r="J26" s="414"/>
    </row>
    <row r="27" spans="1:10" ht="12.75">
      <c r="A27" s="397" t="s">
        <v>183</v>
      </c>
      <c r="B27" s="398"/>
      <c r="C27" s="399"/>
      <c r="D27" s="406"/>
      <c r="E27" s="407"/>
      <c r="F27" s="408"/>
      <c r="G27" s="406"/>
      <c r="H27" s="408"/>
      <c r="I27" s="406"/>
      <c r="J27" s="408"/>
    </row>
    <row r="28" spans="1:10" ht="12.75">
      <c r="A28" s="400"/>
      <c r="B28" s="401"/>
      <c r="C28" s="402"/>
      <c r="D28" s="409"/>
      <c r="E28" s="410"/>
      <c r="F28" s="411"/>
      <c r="G28" s="409"/>
      <c r="H28" s="411"/>
      <c r="I28" s="409"/>
      <c r="J28" s="411"/>
    </row>
    <row r="29" spans="1:10" ht="12.75">
      <c r="A29" s="400"/>
      <c r="B29" s="401"/>
      <c r="C29" s="402"/>
      <c r="D29" s="409"/>
      <c r="E29" s="410"/>
      <c r="F29" s="411"/>
      <c r="G29" s="409"/>
      <c r="H29" s="411"/>
      <c r="I29" s="409"/>
      <c r="J29" s="411"/>
    </row>
    <row r="30" spans="1:10" ht="12.75">
      <c r="A30" s="400"/>
      <c r="B30" s="401"/>
      <c r="C30" s="402"/>
      <c r="D30" s="409"/>
      <c r="E30" s="410"/>
      <c r="F30" s="411"/>
      <c r="G30" s="409"/>
      <c r="H30" s="411"/>
      <c r="I30" s="409"/>
      <c r="J30" s="411"/>
    </row>
    <row r="31" spans="1:10" ht="12.75">
      <c r="A31" s="400"/>
      <c r="B31" s="401"/>
      <c r="C31" s="402"/>
      <c r="D31" s="409"/>
      <c r="E31" s="410"/>
      <c r="F31" s="411"/>
      <c r="G31" s="409"/>
      <c r="H31" s="411"/>
      <c r="I31" s="409"/>
      <c r="J31" s="411"/>
    </row>
    <row r="32" spans="1:10" ht="12.75">
      <c r="A32" s="400"/>
      <c r="B32" s="401"/>
      <c r="C32" s="402"/>
      <c r="D32" s="409"/>
      <c r="E32" s="410"/>
      <c r="F32" s="411"/>
      <c r="G32" s="409"/>
      <c r="H32" s="411"/>
      <c r="I32" s="409"/>
      <c r="J32" s="411"/>
    </row>
    <row r="33" spans="1:10" ht="12.75">
      <c r="A33" s="403"/>
      <c r="B33" s="404"/>
      <c r="C33" s="405"/>
      <c r="D33" s="412"/>
      <c r="E33" s="413"/>
      <c r="F33" s="414"/>
      <c r="G33" s="412"/>
      <c r="H33" s="414"/>
      <c r="I33" s="412"/>
      <c r="J33" s="414"/>
    </row>
    <row r="34" spans="1:10" ht="12.75">
      <c r="A34" s="397" t="s">
        <v>184</v>
      </c>
      <c r="B34" s="398"/>
      <c r="C34" s="399"/>
      <c r="D34" s="406"/>
      <c r="E34" s="407"/>
      <c r="F34" s="408"/>
      <c r="G34" s="406"/>
      <c r="H34" s="408"/>
      <c r="I34" s="406"/>
      <c r="J34" s="408"/>
    </row>
    <row r="35" spans="1:10" ht="12.75">
      <c r="A35" s="400"/>
      <c r="B35" s="401"/>
      <c r="C35" s="402"/>
      <c r="D35" s="409"/>
      <c r="E35" s="410"/>
      <c r="F35" s="411"/>
      <c r="G35" s="409"/>
      <c r="H35" s="411"/>
      <c r="I35" s="409"/>
      <c r="J35" s="411"/>
    </row>
    <row r="36" spans="1:10" ht="12.75">
      <c r="A36" s="400"/>
      <c r="B36" s="401"/>
      <c r="C36" s="402"/>
      <c r="D36" s="409"/>
      <c r="E36" s="410"/>
      <c r="F36" s="411"/>
      <c r="G36" s="409"/>
      <c r="H36" s="411"/>
      <c r="I36" s="409"/>
      <c r="J36" s="411"/>
    </row>
    <row r="37" spans="1:10" ht="12.75">
      <c r="A37" s="400"/>
      <c r="B37" s="401"/>
      <c r="C37" s="402"/>
      <c r="D37" s="409"/>
      <c r="E37" s="410"/>
      <c r="F37" s="411"/>
      <c r="G37" s="409"/>
      <c r="H37" s="411"/>
      <c r="I37" s="409"/>
      <c r="J37" s="411"/>
    </row>
    <row r="38" spans="1:10" ht="12.75">
      <c r="A38" s="400"/>
      <c r="B38" s="401"/>
      <c r="C38" s="402"/>
      <c r="D38" s="409"/>
      <c r="E38" s="410"/>
      <c r="F38" s="411"/>
      <c r="G38" s="409"/>
      <c r="H38" s="411"/>
      <c r="I38" s="409"/>
      <c r="J38" s="411"/>
    </row>
    <row r="39" spans="1:10" ht="12.75">
      <c r="A39" s="400"/>
      <c r="B39" s="401"/>
      <c r="C39" s="402"/>
      <c r="D39" s="409"/>
      <c r="E39" s="410"/>
      <c r="F39" s="411"/>
      <c r="G39" s="409"/>
      <c r="H39" s="411"/>
      <c r="I39" s="409"/>
      <c r="J39" s="411"/>
    </row>
    <row r="40" spans="1:10" ht="12.75">
      <c r="A40" s="403"/>
      <c r="B40" s="404"/>
      <c r="C40" s="405"/>
      <c r="D40" s="412"/>
      <c r="E40" s="413"/>
      <c r="F40" s="414"/>
      <c r="G40" s="412"/>
      <c r="H40" s="414"/>
      <c r="I40" s="412"/>
      <c r="J40" s="414"/>
    </row>
    <row r="41" spans="1:10" ht="12.75">
      <c r="A41" s="397" t="s">
        <v>185</v>
      </c>
      <c r="B41" s="398"/>
      <c r="C41" s="399"/>
      <c r="D41" s="406"/>
      <c r="E41" s="407"/>
      <c r="F41" s="408"/>
      <c r="G41" s="406"/>
      <c r="H41" s="408"/>
      <c r="I41" s="406"/>
      <c r="J41" s="408"/>
    </row>
    <row r="42" spans="1:10" ht="12.75">
      <c r="A42" s="400"/>
      <c r="B42" s="401"/>
      <c r="C42" s="402"/>
      <c r="D42" s="409"/>
      <c r="E42" s="410"/>
      <c r="F42" s="411"/>
      <c r="G42" s="409"/>
      <c r="H42" s="411"/>
      <c r="I42" s="409"/>
      <c r="J42" s="411"/>
    </row>
    <row r="43" spans="1:10" ht="12.75">
      <c r="A43" s="400"/>
      <c r="B43" s="401"/>
      <c r="C43" s="402"/>
      <c r="D43" s="409"/>
      <c r="E43" s="410"/>
      <c r="F43" s="411"/>
      <c r="G43" s="409"/>
      <c r="H43" s="411"/>
      <c r="I43" s="409"/>
      <c r="J43" s="411"/>
    </row>
    <row r="44" spans="1:10" ht="12.75">
      <c r="A44" s="400"/>
      <c r="B44" s="401"/>
      <c r="C44" s="402"/>
      <c r="D44" s="409"/>
      <c r="E44" s="410"/>
      <c r="F44" s="411"/>
      <c r="G44" s="409"/>
      <c r="H44" s="411"/>
      <c r="I44" s="409"/>
      <c r="J44" s="411"/>
    </row>
    <row r="45" spans="1:10" ht="12.75">
      <c r="A45" s="400"/>
      <c r="B45" s="401"/>
      <c r="C45" s="402"/>
      <c r="D45" s="409"/>
      <c r="E45" s="410"/>
      <c r="F45" s="411"/>
      <c r="G45" s="409"/>
      <c r="H45" s="411"/>
      <c r="I45" s="409"/>
      <c r="J45" s="411"/>
    </row>
    <row r="46" spans="1:10" ht="12.75">
      <c r="A46" s="400"/>
      <c r="B46" s="401"/>
      <c r="C46" s="402"/>
      <c r="D46" s="409"/>
      <c r="E46" s="410"/>
      <c r="F46" s="411"/>
      <c r="G46" s="409"/>
      <c r="H46" s="411"/>
      <c r="I46" s="409"/>
      <c r="J46" s="411"/>
    </row>
    <row r="47" spans="1:10" ht="12.75">
      <c r="A47" s="403"/>
      <c r="B47" s="404"/>
      <c r="C47" s="405"/>
      <c r="D47" s="412"/>
      <c r="E47" s="413"/>
      <c r="F47" s="414"/>
      <c r="G47" s="412"/>
      <c r="H47" s="414"/>
      <c r="I47" s="412"/>
      <c r="J47" s="414"/>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2004-02-23T16:50:01Z</cp:lastPrinted>
  <dcterms:created xsi:type="dcterms:W3CDTF">2004-01-30T21:22:23Z</dcterms:created>
  <dcterms:modified xsi:type="dcterms:W3CDTF">2006-02-27T22:30:30Z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